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535" tabRatio="833" activeTab="1"/>
  </bookViews>
  <sheets>
    <sheet name="Содержание" sheetId="1" r:id="rId1"/>
    <sheet name="Дюралайт" sheetId="2" r:id="rId2"/>
    <sheet name="Завесы" sheetId="5" r:id="rId3"/>
    <sheet name="Бахрома" sheetId="4" r:id="rId4"/>
    <sheet name="Светодиодные гирлянды" sheetId="6" r:id="rId5"/>
    <sheet name="Леднеон флекс" sheetId="3" r:id="rId6"/>
    <sheet name="Клип лайт" sheetId="7" r:id="rId7"/>
    <sheet name="Белт лайт" sheetId="8" r:id="rId8"/>
    <sheet name="Падающие капли" sheetId="9" r:id="rId9"/>
    <sheet name="Светодиодные изделия" sheetId="11" r:id="rId10"/>
    <sheet name="Филаментные лампы" sheetId="15" r:id="rId11"/>
    <sheet name="Строблампы" sheetId="13" r:id="rId12"/>
    <sheet name="Распродажа" sheetId="14" r:id="rId13"/>
  </sheets>
  <definedNames>
    <definedName name="Z_2C0C2E54_13EB_4B6D_AFE4_E7AAFD2C1477_.wvu.Cols" localSheetId="3" hidden="1">Бахрома!#REF!,Бахрома!#REF!,Бахрома!#REF!,Бахрома!#REF!,Бахрома!$H:$H</definedName>
    <definedName name="Z_2C0C2E54_13EB_4B6D_AFE4_E7AAFD2C1477_.wvu.Cols" localSheetId="7" hidden="1">'Белт лайт'!#REF!,'Белт лайт'!#REF!,'Белт лайт'!#REF!,'Белт лайт'!#REF!,'Белт лайт'!$H:$H</definedName>
    <definedName name="Z_2C0C2E54_13EB_4B6D_AFE4_E7AAFD2C1477_.wvu.Cols" localSheetId="1" hidden="1">Дюралайт!#REF!,Дюралайт!#REF!,Дюралайт!#REF!,Дюралайт!#REF!,Дюралайт!$G:$G</definedName>
    <definedName name="Z_2C0C2E54_13EB_4B6D_AFE4_E7AAFD2C1477_.wvu.Cols" localSheetId="2" hidden="1">Завесы!#REF!,Завесы!#REF!,Завесы!#REF!,Завесы!#REF!,Завесы!$H:$H</definedName>
    <definedName name="Z_2C0C2E54_13EB_4B6D_AFE4_E7AAFD2C1477_.wvu.Cols" localSheetId="6" hidden="1">'Клип лайт'!#REF!,'Клип лайт'!#REF!,'Клип лайт'!#REF!,'Клип лайт'!$G:$G</definedName>
    <definedName name="Z_2C0C2E54_13EB_4B6D_AFE4_E7AAFD2C1477_.wvu.Cols" localSheetId="5" hidden="1">'Леднеон флекс'!#REF!,'Леднеон флекс'!#REF!,'Леднеон флекс'!#REF!,'Леднеон флекс'!#REF!,'Леднеон флекс'!#REF!</definedName>
    <definedName name="Z_2C0C2E54_13EB_4B6D_AFE4_E7AAFD2C1477_.wvu.Cols" localSheetId="8" hidden="1">'Падающие капли'!#REF!,'Падающие капли'!#REF!,'Падающие капли'!#REF!,'Падающие капли'!$H:$H</definedName>
    <definedName name="Z_2C0C2E54_13EB_4B6D_AFE4_E7AAFD2C1477_.wvu.Cols" localSheetId="4" hidden="1">'Светодиодные гирлянды'!#REF!,'Светодиодные гирлянды'!#REF!,'Светодиодные гирлянды'!#REF!,'Светодиодные гирлянды'!#REF!</definedName>
    <definedName name="Z_2C0C2E54_13EB_4B6D_AFE4_E7AAFD2C1477_.wvu.Cols" localSheetId="0" hidden="1">Содержание!$A:$A,Содержание!$E:$E</definedName>
    <definedName name="Z_2C0C2E54_13EB_4B6D_AFE4_E7AAFD2C1477_.wvu.PrintArea" localSheetId="0" hidden="1">Содержание!$B$3:$E$15</definedName>
    <definedName name="Z_2C0C2E54_13EB_4B6D_AFE4_E7AAFD2C1477_.wvu.Rows" localSheetId="1" hidden="1">Дюралайт!$5:$5</definedName>
    <definedName name="Z_2C0C2E54_13EB_4B6D_AFE4_E7AAFD2C1477_.wvu.Rows" localSheetId="0" hidden="1">Содержание!#REF!,Содержание!$3:$3</definedName>
    <definedName name="_xlnm.Print_Area" localSheetId="0">Содержание!$B$3:$E$15</definedName>
  </definedNames>
  <calcPr calcId="152511"/>
  <customWorkbookViews>
    <customWorkbookView name="Alex - Личное представление" guid="{2C0C2E54-13EB-4B6D-AFE4-E7AAFD2C1477}" mergeInterval="0" personalView="1" maximized="1" xWindow="-8" yWindow="-8" windowWidth="1936" windowHeight="1096" tabRatio="833" activeSheetId="1"/>
  </customWorkbookViews>
</workbook>
</file>

<file path=xl/calcChain.xml><?xml version="1.0" encoding="utf-8"?>
<calcChain xmlns="http://schemas.openxmlformats.org/spreadsheetml/2006/main">
  <c r="E38" i="2" l="1"/>
  <c r="F52" i="11" l="1"/>
  <c r="E67" i="6"/>
  <c r="E66" i="6"/>
  <c r="E65" i="6"/>
  <c r="E7" i="2" l="1"/>
  <c r="E98" i="6" l="1"/>
  <c r="E96" i="6"/>
  <c r="E97" i="6"/>
  <c r="E95" i="6"/>
  <c r="F50" i="11"/>
  <c r="F14" i="11"/>
  <c r="F23" i="11"/>
  <c r="F45" i="11"/>
  <c r="F49" i="11"/>
  <c r="F30" i="11"/>
  <c r="F9" i="11" l="1"/>
  <c r="F10" i="11"/>
  <c r="F11" i="11"/>
  <c r="F12" i="11"/>
  <c r="F13" i="11"/>
  <c r="F16" i="11"/>
  <c r="F17" i="11"/>
  <c r="F22" i="11"/>
  <c r="F25" i="11"/>
  <c r="F26" i="11"/>
  <c r="F27" i="11"/>
  <c r="F29" i="11"/>
  <c r="F32" i="11"/>
  <c r="F33" i="11"/>
  <c r="F34" i="11"/>
  <c r="F35" i="11"/>
  <c r="F36" i="11"/>
  <c r="F37" i="11"/>
  <c r="F38" i="11"/>
  <c r="F40" i="11"/>
  <c r="F41" i="11"/>
  <c r="F43" i="11"/>
  <c r="F44" i="11"/>
  <c r="F46" i="11"/>
  <c r="F47" i="11"/>
  <c r="E55" i="6" l="1"/>
  <c r="F44" i="5"/>
  <c r="F34" i="5"/>
  <c r="F72" i="5"/>
  <c r="E90" i="2"/>
  <c r="E89" i="2"/>
  <c r="E88" i="2"/>
  <c r="E87" i="2"/>
  <c r="E86" i="2"/>
  <c r="F70" i="4" l="1"/>
  <c r="F69" i="4"/>
  <c r="E83" i="2"/>
  <c r="E84" i="2"/>
  <c r="E82" i="2"/>
  <c r="E76" i="2"/>
  <c r="E77" i="2"/>
  <c r="E78" i="2"/>
  <c r="E79" i="2"/>
  <c r="E80" i="2"/>
  <c r="E75" i="2"/>
  <c r="E71" i="2"/>
  <c r="E72" i="2"/>
  <c r="E73" i="2"/>
  <c r="E70" i="2"/>
  <c r="E66" i="2"/>
  <c r="E67" i="2"/>
  <c r="E68" i="2"/>
  <c r="E65" i="2"/>
  <c r="E62" i="2"/>
  <c r="E56" i="2"/>
  <c r="E57" i="2"/>
  <c r="E58" i="2"/>
  <c r="E59" i="2"/>
  <c r="E60" i="2"/>
  <c r="E61" i="2"/>
  <c r="E55" i="2"/>
  <c r="E45" i="2"/>
  <c r="E46" i="2"/>
  <c r="E47" i="2"/>
  <c r="E48" i="2"/>
  <c r="E49" i="2"/>
  <c r="E50" i="2"/>
  <c r="E51" i="2"/>
  <c r="E52" i="2"/>
  <c r="E53" i="2"/>
  <c r="E44" i="2"/>
  <c r="E35" i="2"/>
  <c r="E36" i="2"/>
  <c r="E37" i="2"/>
  <c r="E39" i="2"/>
  <c r="E40" i="2"/>
  <c r="E41" i="2"/>
  <c r="E42" i="2"/>
  <c r="E34" i="2"/>
  <c r="E16" i="2"/>
  <c r="E17" i="2"/>
  <c r="E18" i="2"/>
  <c r="E15" i="2"/>
  <c r="E8" i="2"/>
  <c r="E9" i="2"/>
  <c r="E10" i="2"/>
  <c r="E11" i="2"/>
  <c r="E12" i="2"/>
  <c r="E13" i="2"/>
  <c r="E19" i="6" l="1"/>
  <c r="E20" i="6"/>
  <c r="E7" i="6"/>
  <c r="E15" i="6"/>
  <c r="E5" i="6"/>
  <c r="E6" i="6"/>
  <c r="E8" i="6"/>
  <c r="E9" i="6"/>
  <c r="E10" i="6"/>
  <c r="E11" i="6"/>
  <c r="E12" i="6"/>
  <c r="E13" i="6"/>
  <c r="E14" i="6"/>
  <c r="E16" i="6"/>
  <c r="E17" i="6"/>
  <c r="E18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3" i="6"/>
  <c r="E44" i="6"/>
  <c r="E45" i="6"/>
  <c r="E46" i="6"/>
  <c r="E47" i="6"/>
  <c r="E48" i="6"/>
  <c r="E49" i="6"/>
  <c r="E50" i="6"/>
  <c r="E51" i="6"/>
  <c r="E52" i="6"/>
  <c r="E53" i="6"/>
  <c r="E54" i="6"/>
  <c r="E56" i="6"/>
  <c r="E57" i="6"/>
  <c r="E76" i="6"/>
  <c r="E77" i="6"/>
  <c r="E78" i="6"/>
  <c r="E79" i="6"/>
  <c r="E80" i="6"/>
  <c r="E81" i="6"/>
  <c r="E83" i="6"/>
  <c r="E84" i="6"/>
  <c r="E85" i="6"/>
  <c r="E86" i="6"/>
  <c r="E87" i="6"/>
  <c r="E88" i="6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7" i="5"/>
  <c r="F28" i="5"/>
  <c r="F29" i="5"/>
  <c r="F30" i="5"/>
  <c r="F31" i="5"/>
  <c r="F32" i="5"/>
  <c r="F33" i="5"/>
  <c r="F35" i="5"/>
  <c r="F36" i="5"/>
  <c r="F37" i="5"/>
  <c r="F38" i="5"/>
  <c r="F39" i="5"/>
  <c r="F40" i="5"/>
  <c r="F41" i="5"/>
  <c r="F42" i="5"/>
  <c r="F43" i="5"/>
  <c r="F45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5" i="5"/>
  <c r="F66" i="5"/>
  <c r="F67" i="5"/>
  <c r="F68" i="5"/>
  <c r="F69" i="5"/>
  <c r="F70" i="5"/>
  <c r="F71" i="5"/>
  <c r="F73" i="5"/>
  <c r="F74" i="5"/>
  <c r="F75" i="5"/>
  <c r="F5" i="5"/>
  <c r="F25" i="13"/>
  <c r="F26" i="13"/>
  <c r="F27" i="13"/>
  <c r="F28" i="13"/>
  <c r="F29" i="13"/>
  <c r="F24" i="13"/>
  <c r="F18" i="13"/>
  <c r="F19" i="13"/>
  <c r="F20" i="13"/>
  <c r="F21" i="13"/>
  <c r="F22" i="13"/>
  <c r="F17" i="13"/>
  <c r="F12" i="13"/>
  <c r="F13" i="13"/>
  <c r="F14" i="13"/>
  <c r="F15" i="13"/>
  <c r="F11" i="13"/>
  <c r="F6" i="13"/>
  <c r="F7" i="13"/>
  <c r="F8" i="13"/>
  <c r="F9" i="13"/>
  <c r="F5" i="13"/>
  <c r="F9" i="9"/>
  <c r="F23" i="8"/>
  <c r="F24" i="8"/>
  <c r="F6" i="8"/>
  <c r="F7" i="8"/>
  <c r="F5" i="8"/>
  <c r="E7" i="7"/>
  <c r="E8" i="7"/>
  <c r="E9" i="7"/>
  <c r="E10" i="7"/>
  <c r="E11" i="7"/>
  <c r="E6" i="7"/>
  <c r="F14" i="3"/>
  <c r="F15" i="3"/>
  <c r="F16" i="3"/>
  <c r="F17" i="3"/>
  <c r="F18" i="3"/>
  <c r="F13" i="3"/>
  <c r="F7" i="3"/>
  <c r="F8" i="3"/>
  <c r="F9" i="3"/>
  <c r="F10" i="3"/>
  <c r="F11" i="3"/>
  <c r="F6" i="3"/>
  <c r="F65" i="4"/>
  <c r="F66" i="4"/>
  <c r="F67" i="4"/>
  <c r="F68" i="4"/>
  <c r="F71" i="4"/>
  <c r="F72" i="4"/>
  <c r="F73" i="4"/>
  <c r="F53" i="4"/>
  <c r="F54" i="4"/>
  <c r="F55" i="4"/>
  <c r="F56" i="4"/>
  <c r="F57" i="4"/>
  <c r="F58" i="4"/>
  <c r="F59" i="4"/>
  <c r="F60" i="4"/>
  <c r="F61" i="4"/>
  <c r="F62" i="4"/>
  <c r="F63" i="4"/>
  <c r="F64" i="4"/>
  <c r="F52" i="4"/>
  <c r="F40" i="4"/>
  <c r="F31" i="4"/>
  <c r="F5" i="4"/>
  <c r="F32" i="4"/>
  <c r="F33" i="4"/>
  <c r="F6" i="9" l="1"/>
  <c r="F1" i="1"/>
  <c r="E93" i="6"/>
  <c r="F85" i="4"/>
  <c r="F80" i="4"/>
  <c r="F49" i="4"/>
  <c r="F39" i="4"/>
  <c r="F36" i="4"/>
  <c r="F22" i="4"/>
  <c r="F19" i="4"/>
  <c r="F18" i="4"/>
  <c r="F6" i="4"/>
  <c r="F6" i="11" l="1"/>
  <c r="F7" i="11"/>
  <c r="F8" i="11"/>
  <c r="F5" i="11"/>
  <c r="F7" i="9"/>
  <c r="F10" i="9"/>
  <c r="E19" i="7"/>
  <c r="E20" i="7"/>
  <c r="E18" i="7"/>
  <c r="E60" i="6"/>
  <c r="E62" i="6"/>
  <c r="E70" i="6"/>
  <c r="E72" i="6"/>
  <c r="E74" i="6"/>
  <c r="E101" i="6"/>
  <c r="E59" i="6"/>
  <c r="E61" i="6"/>
  <c r="E64" i="6"/>
  <c r="E68" i="6"/>
  <c r="E71" i="6"/>
  <c r="E73" i="6"/>
  <c r="E100" i="6"/>
  <c r="E92" i="6"/>
  <c r="F8" i="4"/>
  <c r="F10" i="4"/>
  <c r="F12" i="4"/>
  <c r="F14" i="4"/>
  <c r="F16" i="4"/>
  <c r="F20" i="4"/>
  <c r="F24" i="4"/>
  <c r="F26" i="4"/>
  <c r="F28" i="4"/>
  <c r="F30" i="4"/>
  <c r="F38" i="4"/>
  <c r="F41" i="4"/>
  <c r="F43" i="4"/>
  <c r="F46" i="4"/>
  <c r="F48" i="4"/>
  <c r="F50" i="4"/>
  <c r="F75" i="4"/>
  <c r="F77" i="4"/>
  <c r="F79" i="4"/>
  <c r="F81" i="4"/>
  <c r="F83" i="4"/>
  <c r="F86" i="4"/>
  <c r="F7" i="4"/>
  <c r="F9" i="4"/>
  <c r="F11" i="4"/>
  <c r="F13" i="4"/>
  <c r="F15" i="4"/>
  <c r="F17" i="4"/>
  <c r="F21" i="4"/>
  <c r="F23" i="4"/>
  <c r="F25" i="4"/>
  <c r="F27" i="4"/>
  <c r="F29" i="4"/>
  <c r="F34" i="4"/>
  <c r="F37" i="4"/>
  <c r="F42" i="4"/>
  <c r="F45" i="4"/>
  <c r="F47" i="4"/>
  <c r="F76" i="4"/>
  <c r="F78" i="4"/>
  <c r="F82" i="4"/>
  <c r="F87" i="4"/>
  <c r="F5" i="9"/>
  <c r="E102" i="6"/>
  <c r="F8" i="9"/>
</calcChain>
</file>

<file path=xl/sharedStrings.xml><?xml version="1.0" encoding="utf-8"?>
<sst xmlns="http://schemas.openxmlformats.org/spreadsheetml/2006/main" count="1964" uniqueCount="803">
  <si>
    <t>Артикул</t>
  </si>
  <si>
    <t>LED-DL-2W-1M-100M-240V-B</t>
    <phoneticPr fontId="4" type="noConversion"/>
  </si>
  <si>
    <t>LED-DL-2W-1M-100M-240V-WW</t>
  </si>
  <si>
    <t>LED-DL-2W-1M-100M-240V-WWW(FLASH)</t>
  </si>
  <si>
    <t>LED-DL-2W-1M-100M-240V-W (FLASH)</t>
  </si>
  <si>
    <t>Цвет</t>
  </si>
  <si>
    <t>Потребляемая мощность</t>
  </si>
  <si>
    <t>Красный</t>
  </si>
  <si>
    <t>Жёлтый</t>
  </si>
  <si>
    <t>Синий</t>
  </si>
  <si>
    <t>Белый</t>
  </si>
  <si>
    <t>Тёплый белый</t>
  </si>
  <si>
    <t>LED-DL-2W-1M-100M-240V-G</t>
  </si>
  <si>
    <t>Зелёный</t>
  </si>
  <si>
    <t>Розовый</t>
  </si>
  <si>
    <t>Упаковка</t>
  </si>
  <si>
    <t>100м</t>
  </si>
  <si>
    <t>LED-DL-2W-1M-100M-240V-R</t>
  </si>
  <si>
    <t>Мульти</t>
  </si>
  <si>
    <t>LN-FX-50M-240V-R</t>
  </si>
  <si>
    <t>LN-FX-50M-240V-Y</t>
  </si>
  <si>
    <t>LN-FX-50M-240V-B</t>
  </si>
  <si>
    <t>LN-FX-50M-240V-G</t>
  </si>
  <si>
    <t>4,7Вт/м</t>
  </si>
  <si>
    <t>6,6Вт/м</t>
  </si>
  <si>
    <t>50,16м</t>
  </si>
  <si>
    <t>50,05м</t>
  </si>
  <si>
    <t>Кратность резки</t>
  </si>
  <si>
    <t>1,52м</t>
  </si>
  <si>
    <t>0,91м</t>
  </si>
  <si>
    <t>Силовой шнур с конвертером для Леднеон Флекс 14х27,5мм</t>
  </si>
  <si>
    <t>Заглушка для Леднеон Флекс 14х27,5мм</t>
  </si>
  <si>
    <t>Коннектор I - образный для Леднеон Флекс 14х27,5мм</t>
  </si>
  <si>
    <t>Коннектор L - образный для Леднеон Флекс 14х27,5мм</t>
  </si>
  <si>
    <t>Коннектор X - образный для Леднеон Флекс 14х27,5мм</t>
  </si>
  <si>
    <t>Коннектор T - образный для Леднеон Флекс 14х27,5мм</t>
  </si>
  <si>
    <t>LED-RPLR-200-240V-Y/W</t>
    <phoneticPr fontId="4" type="noConversion"/>
  </si>
  <si>
    <t>LED-RPLR-200-240V-B/W</t>
    <phoneticPr fontId="4" type="noConversion"/>
  </si>
  <si>
    <t>LED-RPLR-200-240V-W/W</t>
    <phoneticPr fontId="4" type="noConversion"/>
  </si>
  <si>
    <t>LED-RPLR-200-240V-WW/W</t>
    <phoneticPr fontId="4" type="noConversion"/>
  </si>
  <si>
    <t>LED-RPLR-200-240V-BW/W</t>
    <phoneticPr fontId="4" type="noConversion"/>
  </si>
  <si>
    <t>LED-RPLR-200-240V-YR/W</t>
  </si>
  <si>
    <t>Цвет диодов</t>
  </si>
  <si>
    <t>Белый/резина</t>
  </si>
  <si>
    <t>Цвет/материал провода</t>
  </si>
  <si>
    <t>Жёлтые диоды, на конце каждого подвеса красный диод</t>
  </si>
  <si>
    <t>Чёрный/резина</t>
  </si>
  <si>
    <t>Синий/белый</t>
  </si>
  <si>
    <t>LED-RPLR-200-240V-Y/B</t>
  </si>
  <si>
    <t>LED-RPLR-200-240V-B/B</t>
  </si>
  <si>
    <t>LED-RPLR-200-240V-W/B</t>
  </si>
  <si>
    <t>LED-RPLR-200-240V-M/B</t>
  </si>
  <si>
    <t>Мульти (красный, синий, жёлтый, зелёный</t>
  </si>
  <si>
    <t>Теплый белый горит, холодный белый флэш</t>
  </si>
  <si>
    <t>LED-ML-2W-1M-100M-240V-B</t>
    <phoneticPr fontId="4" type="noConversion"/>
  </si>
  <si>
    <t>LED-ML-2W-1M-100M-240V-W</t>
  </si>
  <si>
    <t>LED-RPLR-200-240V-B/W (Flash)</t>
    <phoneticPr fontId="4" type="noConversion"/>
  </si>
  <si>
    <t>Белый горит/красный мерцает</t>
  </si>
  <si>
    <t>Тёплый белый горит/Холодный белый мерцает</t>
  </si>
  <si>
    <t>LED-RPLR-100-240V-B/W</t>
  </si>
  <si>
    <t>LED-RPLR-100-240V-BW/W</t>
  </si>
  <si>
    <t>LED-RPLR-100-240V-W/W</t>
  </si>
  <si>
    <t>LED-RPLR-100-240V-WW/W</t>
  </si>
  <si>
    <t>LED-RPLR-100-240V-WWW/W</t>
  </si>
  <si>
    <t>Тёплый белый/Холодный белый</t>
  </si>
  <si>
    <t>Холодный белый</t>
  </si>
  <si>
    <t>Синий/Холодный белый</t>
  </si>
  <si>
    <t>Синий горит/Холодный белый мерцает</t>
  </si>
  <si>
    <t>LED-RPLR-200-240V-W/W (Flash)</t>
  </si>
  <si>
    <t>LED-RPLR-300-240V-Y/W</t>
  </si>
  <si>
    <t>LED-RPLR-300-240V-B/W</t>
  </si>
  <si>
    <t>LED-RPLR-300-240V-BW/W</t>
  </si>
  <si>
    <t>LED-RPLR-300-240V-WW/W</t>
  </si>
  <si>
    <t>LED-RPLR-300-240V-WWW/W</t>
  </si>
  <si>
    <t>LED-RPLS-100-240V-W/W</t>
  </si>
  <si>
    <t>Белый/ПВХ</t>
  </si>
  <si>
    <t>LED-RPLR-300-240V-W/W (Flash)</t>
  </si>
  <si>
    <t>LED-RPLR-300-240V-BW/W (Flash)</t>
  </si>
  <si>
    <t>LED-RPLR-300-240V-B/W (Flash)</t>
  </si>
  <si>
    <t>LED-RPLR-300-240V-WWW/W (Flash)</t>
  </si>
  <si>
    <t>LED-RPLR-300-240V-W/W (All Flash)</t>
  </si>
  <si>
    <t>Холодный белый мерцают все диоды</t>
  </si>
  <si>
    <t>LED-RPLR-304-240V-WW/W</t>
  </si>
  <si>
    <t>LED-RPLR-304-240V-W/W (Flash)</t>
  </si>
  <si>
    <t>LED-RPLR-456-240V-WW/W</t>
  </si>
  <si>
    <t>LED-RPLR-456-240V-W/W</t>
  </si>
  <si>
    <t>LED-PLS-1920-2*1.5M-240V-Y/W</t>
    <phoneticPr fontId="4" type="noConversion"/>
  </si>
  <si>
    <t>LED-PLS-1920-2*1.5M-240V-W/W</t>
  </si>
  <si>
    <t>LED-PLS-1920-2*1.5M-240V-B/W</t>
    <phoneticPr fontId="4" type="noConversion"/>
  </si>
  <si>
    <t>LED-PLS-1920-2*1.5M-240V-WW/W</t>
  </si>
  <si>
    <t>LED-PLS-1920-240V-B/W (flash)</t>
  </si>
  <si>
    <t>LED-PLS-1920-240V-W/W(flash)</t>
  </si>
  <si>
    <t>LED-PLS-1920-240V-BW /W (flash)</t>
  </si>
  <si>
    <t>LED-PLS-1920-240V-WWW /W(flash)</t>
  </si>
  <si>
    <t>LED-PLS-3720-240V-Y/W</t>
    <phoneticPr fontId="4" type="noConversion"/>
  </si>
  <si>
    <t>LED-PLS-3720-240V-B/W</t>
    <phoneticPr fontId="4" type="noConversion"/>
  </si>
  <si>
    <t>LED-PLS-3720-240V-W/W</t>
    <phoneticPr fontId="4" type="noConversion"/>
  </si>
  <si>
    <t>LED-PLS-3720-240V-WW/W</t>
  </si>
  <si>
    <t>LED-PLS-3720-240V-B/W (flash)</t>
  </si>
  <si>
    <t>LED-PLS-3720-240V-BW/W (flash)</t>
  </si>
  <si>
    <t>LED-PLS-3720-240V-W/W (flash)</t>
  </si>
  <si>
    <t>LED-PLS-5720-2*6M-240V-B/W</t>
  </si>
  <si>
    <t>LED-PLS-5720-2*6M-240V-Y/W</t>
  </si>
  <si>
    <t>LED-PLS-5720-2*6M-240V-W/W</t>
    <phoneticPr fontId="4" type="noConversion"/>
  </si>
  <si>
    <t>Чёрный/ПВХ</t>
  </si>
  <si>
    <t>LED-PLS-5720-2*6M-240V-B/W (flash)</t>
  </si>
  <si>
    <t>LED-PLS-200-20M-240V-B/W</t>
  </si>
  <si>
    <t>LED-PLS-200-20M-240V-WW/BL</t>
    <phoneticPr fontId="4" type="noConversion"/>
  </si>
  <si>
    <t>LED-PLS-200-20M-240V-M/BL</t>
    <phoneticPr fontId="4" type="noConversion"/>
  </si>
  <si>
    <t>LED-PLR-200-20M-240V-B/W</t>
    <phoneticPr fontId="4" type="noConversion"/>
  </si>
  <si>
    <t>LED-PLR-200-20M-240V-WW/W</t>
  </si>
  <si>
    <t>LED-PLR-200-20M-240V-WW/BL</t>
  </si>
  <si>
    <t xml:space="preserve">LED-PLS-200-20M-240V-YR/W (Flash) </t>
    <phoneticPr fontId="4" type="noConversion"/>
  </si>
  <si>
    <t xml:space="preserve">LED-PLS-200-20M-240V-B/W (Flash) </t>
    <phoneticPr fontId="4" type="noConversion"/>
  </si>
  <si>
    <t>LED-PLS-200-20M-240V-BW/W (Flash)</t>
    <phoneticPr fontId="4" type="noConversion"/>
  </si>
  <si>
    <t>LED-PLS-200-20M-240V-WR/W (Flash)</t>
    <phoneticPr fontId="4" type="noConversion"/>
  </si>
  <si>
    <t xml:space="preserve">LED-PLS-200-20M-240V-YR/BL(Flash) </t>
  </si>
  <si>
    <t xml:space="preserve">LED-PLS-200-20M-240V-B/BL (Flash) </t>
  </si>
  <si>
    <t>LED-PLS-200-20M-240V-BW/BL (Flash)</t>
  </si>
  <si>
    <t>LED-PLS-200-20M-240V W/BL (Flash)</t>
  </si>
  <si>
    <t>Светодиодная гирлянда Led String ("нить"): 200 светодиодов, длина гирлянды 20м</t>
  </si>
  <si>
    <t>Светодиодная гирлянда Led String ("нить"): 600 светодиодов, длина гирлянды 100м</t>
  </si>
  <si>
    <t>Тёплый белый горит, холодный белый мерцает</t>
  </si>
  <si>
    <t>Светодиодная гирлянда Led String ("нить") флэш эффект (мерцает  диода): 600 светодиодов, длина гирлянды 100м</t>
  </si>
  <si>
    <t>Синий горит, холодный белый мигает</t>
  </si>
  <si>
    <t>Светодиодная гирлянда Led String ("нить"): 100 светодиодов, длина гирлянды 10м, с контроллером</t>
  </si>
  <si>
    <t>LED-PLS-100-10M-240V-R/BL</t>
    <phoneticPr fontId="4" type="noConversion"/>
  </si>
  <si>
    <t>LED-PLS-100-10M-240V-Y/BL</t>
    <phoneticPr fontId="4" type="noConversion"/>
  </si>
  <si>
    <t>LED-PLS-100-10M-240V-W/BL</t>
    <phoneticPr fontId="4" type="noConversion"/>
  </si>
  <si>
    <t>LED-PLS-100-10M-240V-WW/BL</t>
    <phoneticPr fontId="4" type="noConversion"/>
  </si>
  <si>
    <t>LED-PLS-100-10M-240V-M/BL</t>
    <phoneticPr fontId="4" type="noConversion"/>
  </si>
  <si>
    <t>Светодиодная гирлянда Led String ("нить"): 200 светодиодов, длина гирлянды 20м, с контроллером</t>
  </si>
  <si>
    <t>LED-BW-200-20M-240V-R/BL</t>
  </si>
  <si>
    <t>LED-BW-200-20M-240V-Y/BL</t>
  </si>
  <si>
    <t>LED-BW-200-20M-240V-G/BL</t>
  </si>
  <si>
    <t>LED-BW-200-20M-240V-B/BL</t>
  </si>
  <si>
    <t>LED-BW-200-20M-240V-W/BL</t>
  </si>
  <si>
    <t>LED-PLR-100-15M-240V-RGB 25mm ball</t>
  </si>
  <si>
    <t>Светодиодная гирлянда с насадками на светодиоды в виде шариков с диаметром 2,5 см: 100 светодиодов, длина гирлянды 15м</t>
  </si>
  <si>
    <t>Мульти (красный, синий, жёлтый, зелёный)</t>
  </si>
  <si>
    <t>RGB (Плавная смена цвета у каждого шарика)</t>
  </si>
  <si>
    <t xml:space="preserve">LED-LP-150-100-12V R </t>
  </si>
  <si>
    <t xml:space="preserve">LED-LP-150-100-12V Y </t>
    <phoneticPr fontId="4" type="noConversion"/>
  </si>
  <si>
    <t>LED-LP-150-100-12V G</t>
    <phoneticPr fontId="4" type="noConversion"/>
  </si>
  <si>
    <t xml:space="preserve">LED-LP-150-100-12V Multi </t>
    <phoneticPr fontId="4" type="noConversion"/>
  </si>
  <si>
    <t>Прозрачный/ПВХ</t>
  </si>
  <si>
    <t>80 Вт</t>
  </si>
  <si>
    <t>150 Вт</t>
  </si>
  <si>
    <t>2BLR-240E27-100M-240V</t>
  </si>
  <si>
    <t>5BL-E27W-165-6-240V</t>
  </si>
  <si>
    <t>5BLС-E27W-165-6-240V</t>
  </si>
  <si>
    <t>Чёрный/Резина</t>
  </si>
  <si>
    <t>Белт-лайт 2-х проводный (фиксинг, постоянного свечения) влагозащищенный, шаг 40см между патронами Е-27. Бухта 100м (250 патронов).</t>
  </si>
  <si>
    <t>Белт-лайт 5-ти проводный (чейзинг, светодинамика), влагозащищённый, шаг 15см между патронами Е-27. Бухта 50м (333 патрона). Серый провод / Зелёные патроны.</t>
  </si>
  <si>
    <t>Серый/ПВХ</t>
  </si>
  <si>
    <t>Белт-лайт 5-ти проводный (чейзинг, светодинамика), шаг 15см между патронами Е-27. Бухта 50м (333 патрона).</t>
  </si>
  <si>
    <t>Описание</t>
  </si>
  <si>
    <t>Серый провод ПВХ / Зелёные патроны резина</t>
  </si>
  <si>
    <t>Светодиодная гирлянда Belt Light (лампы приобретаются отдельно)</t>
  </si>
  <si>
    <t>Дюралайт</t>
  </si>
  <si>
    <t>Леднеон флекс</t>
  </si>
  <si>
    <t>Бахрома</t>
  </si>
  <si>
    <t>Клип Лайт</t>
  </si>
  <si>
    <t>Белт Лайт</t>
  </si>
  <si>
    <t>Падающие капли</t>
  </si>
  <si>
    <t>Гирлянда с эффектом падающей капли</t>
  </si>
  <si>
    <t>Светодиодный световой занавес 2*1,5: 380 светодиодов (20 подвесов по 19 диодов), длина шлейфы 2м, длина подвесов 1,5м</t>
  </si>
  <si>
    <t>Светодиодный световой занавес 2*3: 740 светодиодов (20 подвесов по 37 диодов), длина шлейфы 2м, длина подвесов 3м</t>
  </si>
  <si>
    <t>Светодиодный световой занавес 2*6: 1140 светодиодов (20 подвесов по 57 диодов), длина шлейфы 2м, длина подвесов 6м</t>
  </si>
  <si>
    <t>Светодиодный световой занавес 2*9: 1800 светодиодов (20 подвесов по 90 диодов), длина шлейфы 2м, длина подвесов 9м</t>
  </si>
  <si>
    <t>Фиолетовый</t>
  </si>
  <si>
    <t>Светодинамика</t>
  </si>
  <si>
    <t>Флэш (мерцает каждый третий диод)</t>
  </si>
  <si>
    <t>Флэш (Мерцает 3 диода на подвесе)</t>
  </si>
  <si>
    <t>Флэш (Мерцает 5 диодов на подвесе)</t>
  </si>
  <si>
    <t>Флэш (Мерцает 7 диодов на подвесе)</t>
  </si>
  <si>
    <t>Флэш (Мерцает 9 диодов на подвесе)</t>
  </si>
  <si>
    <t>LED-RPLR-300-240V-W/W</t>
  </si>
  <si>
    <t>LED-PLS-200-20M-240V-R/W</t>
  </si>
  <si>
    <t>Курс доллара</t>
  </si>
  <si>
    <t xml:space="preserve">Дюралайт отгружается ТОЛЬКО бухтами! При формировании заказа в графе ЗАКАЗ указывается количество товара в БУХТАХ!!! </t>
  </si>
  <si>
    <r>
      <t xml:space="preserve">Кр опт от 300 000(руб.) </t>
    </r>
    <r>
      <rPr>
        <sz val="12"/>
        <color indexed="10"/>
        <rFont val="Times New Roman"/>
        <family val="1"/>
        <charset val="204"/>
      </rPr>
      <t>цена за 1м</t>
    </r>
  </si>
  <si>
    <t>НА ГЛАВНУЮ</t>
  </si>
  <si>
    <t>Светодиодные гирлянды</t>
  </si>
  <si>
    <t>Светодиодная гирлянда с подвесами разной длины ("бахрома" 5*0,5): 200 светодиодов, длина гирлянды 5м, длина максимального подвеса 0,5 м</t>
  </si>
  <si>
    <t>Светодиодная гирлянда с подвесами разной длины ("бахрома" 2*0,8): 100 светодиодов, длина гирлянды 2м, длина максимального подвеса 0,8 м</t>
  </si>
  <si>
    <t>Светодиодная гирлянда с подвесами разной длины ("бахрома" 4*0,8): 200 светодиодов, длина гирлянды 4м, длина максимального подвеса 0,8 м</t>
  </si>
  <si>
    <t>Светодиодная гирлянда с подвесами разной длины ("бахрома" 6*0,8) : 300 светодиодов, длина гирлянды 6м, длина максимального подвеса 0,8 м</t>
  </si>
  <si>
    <t>Светодиодная гирлянда с подвесами разной длины ("бахрома" 4*1,5) : 456 светодиода, длина гирлянды 4м, длина максимального подвеса 1,5 м</t>
  </si>
  <si>
    <t>Лампы светодиодные для гирлянды Belt Light</t>
  </si>
  <si>
    <t>Зеленый</t>
  </si>
  <si>
    <t>Желтый</t>
  </si>
  <si>
    <t>Светодиодный двухпроводной круглый дюралайт: диаметр 13мм, 36 сд/м, кратность реза 1м, расстояние между диодами 2,77см</t>
  </si>
  <si>
    <t>1,44Вт/м</t>
  </si>
  <si>
    <t>2,40Вт/м</t>
  </si>
  <si>
    <t>Теплый белый</t>
  </si>
  <si>
    <t>LED-RPLR-456-240V-W/В</t>
  </si>
  <si>
    <t>Мульти (красный, синий, жёлтый, белый)</t>
  </si>
  <si>
    <t>LED-DL-2W-1M-100M-240V-BG(BLUISH-GREEN)</t>
  </si>
  <si>
    <t>Пурпурный</t>
  </si>
  <si>
    <t>LED-DL-2W-1M-100M-240V-PURPLE</t>
  </si>
  <si>
    <t>LED-DL-2W-1M-100M-240V-PINK</t>
  </si>
  <si>
    <t>Бирюзовый</t>
  </si>
  <si>
    <t>Белый горит, холодный белый флэш</t>
  </si>
  <si>
    <t>LED-ML-2W-1M-100M-240V-R</t>
  </si>
  <si>
    <t>LED-ML-2W-1M-100M-240V-Y</t>
  </si>
  <si>
    <t>Коннектор для DL/DL 2W T-образный</t>
  </si>
  <si>
    <t>Коннектор для DL/DL 2W X-образный</t>
  </si>
  <si>
    <t>Светодиодный двухпроводной круглый дюралайт мини: диаметр 10мм, 36 сд/м, кратность реза 1м, расстояние между диодами 2,77см</t>
  </si>
  <si>
    <t>Муфта соеденит. DL/сил. шнур 3W (белая)</t>
  </si>
  <si>
    <t>Муфта соеденит. DL/DL 3W (белая)</t>
  </si>
  <si>
    <t>Аксессуары для LED-DL-4W</t>
  </si>
  <si>
    <t>Аксессуары для LED-DL-3W</t>
  </si>
  <si>
    <t>Аксессуары для LED-DL-2W</t>
  </si>
  <si>
    <t>Аксессуары для LED-ML-2W</t>
  </si>
  <si>
    <t>LED DL-4W-1-6 (силов.шнур 1.8м ,без вилки)</t>
  </si>
  <si>
    <t>Соеденитель DL/DL 4W (невидимый)</t>
  </si>
  <si>
    <t>Светодиодный четырех проводной (чейзинг) круглый дюралайт: диаметр 13мм, 36 сд/м, кратность реза 6м, расстояние между диодами 2,77см</t>
  </si>
  <si>
    <t>LED-FL-2W-1M-100M-240V-B</t>
  </si>
  <si>
    <t>LED-FL-2W-1M-100M-240V-G</t>
  </si>
  <si>
    <t>LED-FL-2W-1M-100M-240V-R</t>
  </si>
  <si>
    <t>LED-FL-2W-1M-100M-240V-Y</t>
  </si>
  <si>
    <t>Светодиодный двухпроводной плоский дюралайт мини: 6х9мм, 60 сд/м, кратность реза 1м, расстояние между диодами 1,66см</t>
  </si>
  <si>
    <t>LED-LT-2W-3528-60L-100M-240V-G</t>
  </si>
  <si>
    <t>LED-LT-2W-3528-60L-100M-240V-W</t>
  </si>
  <si>
    <t>LED-LT-2W-3528-60L-100M-240V-WW</t>
  </si>
  <si>
    <t>LED-LT-2W-3528-60L-100M-240V-Y (Кратность реза 2м!!!)</t>
  </si>
  <si>
    <t>LED-LT-2W-3528-60L-100M-240V-R (Кратность реза 2м!!!)</t>
  </si>
  <si>
    <t>LED LT-2W-3528 (силов.шнур 1.8м c вилкой)</t>
  </si>
  <si>
    <t>Аксессуары для LED-LT-2W</t>
  </si>
  <si>
    <t>LED-LT-2W-3528-60L-100M-240V-B</t>
  </si>
  <si>
    <t>I Коннектор LED LT-2W-3528</t>
  </si>
  <si>
    <t>Заглушка для LED LT-2W-3528</t>
  </si>
  <si>
    <t xml:space="preserve">LED-RPLR-200-240V-Y/W </t>
  </si>
  <si>
    <t xml:space="preserve">LED-RPLR-200-240V-BW/W </t>
  </si>
  <si>
    <t xml:space="preserve">LED-RPLR-200-240V-W/W </t>
  </si>
  <si>
    <t xml:space="preserve">LED-RPLR-200-240V-WW/W </t>
  </si>
  <si>
    <t>30W</t>
  </si>
  <si>
    <t>Белыеые диоды, на конце каждого подвеса красный диод</t>
  </si>
  <si>
    <t>LED-RPLR-200-240V-WR/W</t>
  </si>
  <si>
    <t>Синие диоды, на конце каждого подвеса белый диод</t>
  </si>
  <si>
    <t>LED-RPLR-200-240V-T/W</t>
  </si>
  <si>
    <t>LED-RPLR-200-240V-W/W (All Flash)</t>
  </si>
  <si>
    <t>LED-RPLR-200-240V-WR/W (Flash)</t>
  </si>
  <si>
    <t>LED-RPLR-300-240V-WB/W</t>
  </si>
  <si>
    <t>Белый/синий</t>
  </si>
  <si>
    <t>белый (70 мерцающих)</t>
  </si>
  <si>
    <t>Белый (66 мерцающих)</t>
  </si>
  <si>
    <t>Белый (200 мерцающих)</t>
  </si>
  <si>
    <t>Cиний (66 мерцающих)</t>
  </si>
  <si>
    <t>Светодиодная гирлянда с подвесами разной длины ("бахрома" 4*0,9) : 304 светодиода, длина гирлянды 4м, длина максимального подвеса 0,9 м</t>
  </si>
  <si>
    <t>LED-RPLR-304-240V-B/W (Flash)</t>
  </si>
  <si>
    <t>Синий (50 мерцающих)</t>
  </si>
  <si>
    <t>Белый (100 мерцающих)</t>
  </si>
  <si>
    <t>LED-RPLR-304-240V-WWW/W (Flash)</t>
  </si>
  <si>
    <t xml:space="preserve">LED-RPLR-304-240V-R/B </t>
  </si>
  <si>
    <t>LED-RPLR-304-240V-W/B</t>
  </si>
  <si>
    <t>LED-RPLR-304-240V-W/W</t>
  </si>
  <si>
    <t>LED-RPLR-304-240V-WB/W</t>
  </si>
  <si>
    <t>LED-RPLR-304-240V-B/W</t>
  </si>
  <si>
    <t>LED-RPLS-100-240V-WH/W</t>
  </si>
  <si>
    <t>Белый матовый</t>
  </si>
  <si>
    <t>Черный/ПВХ</t>
  </si>
  <si>
    <t>LED-PLS-1920-2*1.5M-240V-B/B</t>
  </si>
  <si>
    <t>LED-PLS-1920-2*1.5M-240V-R/B</t>
  </si>
  <si>
    <t>LED-PLS-1920-2*1.5M-240V-W/B</t>
  </si>
  <si>
    <t>55W</t>
  </si>
  <si>
    <t>LED-PLS-3720-240V-WH/W</t>
  </si>
  <si>
    <t>104W</t>
  </si>
  <si>
    <t>LED-PLS-3720-240V-W/B (flash)</t>
  </si>
  <si>
    <t>LED-PLS-5720-2*6M-240V-W/B</t>
  </si>
  <si>
    <t>LED-PLS-5720-2*6M-240V-BW/W (flash)</t>
  </si>
  <si>
    <t>LED-PLS-5720-2*6M-240V-W/W (flash)</t>
  </si>
  <si>
    <t>LED-PLS-5720-2*6M-240V-W/B (flash)</t>
  </si>
  <si>
    <t>LED-PLS-5720-2*6M-240V-WWW/W (flash)</t>
  </si>
  <si>
    <t>Теплый белый горит/Холодный белый мерцает</t>
  </si>
  <si>
    <t>LED-PLR-5720-2*6M-240V-B/W</t>
  </si>
  <si>
    <t>Белый/Резина</t>
  </si>
  <si>
    <t>зеленый</t>
  </si>
  <si>
    <t>LED-PLR-3720-240V-B/W</t>
  </si>
  <si>
    <t>LED-PLR-3720-240V-W/W</t>
  </si>
  <si>
    <t>LED-PLR-200-20M-240V-G/W</t>
  </si>
  <si>
    <t>LED-PLR-200-20M-240V-P/W</t>
  </si>
  <si>
    <t>LED-PLR-200-20M-240V-R/W</t>
  </si>
  <si>
    <t>LED-PLS-200-20M-240V W/W (Flash)</t>
  </si>
  <si>
    <t>20W</t>
  </si>
  <si>
    <t>LED-BW-200-20M-240V-R/BL (Без контроллера!!!)</t>
  </si>
  <si>
    <t>LED-PLS-100-15M-240V-MULTI 25mm ball</t>
  </si>
  <si>
    <t>Холодный белый (Белый матовый)</t>
  </si>
  <si>
    <t>Сопутствующее</t>
  </si>
  <si>
    <t>Разветвитель для гирлянды 3-way</t>
  </si>
  <si>
    <t>Разветвитель для гирлянды 5-way</t>
  </si>
  <si>
    <t>Система разветвителей для гирлянд</t>
  </si>
  <si>
    <t>LED-PLS-200-20M-240V-Y/BL</t>
  </si>
  <si>
    <t xml:space="preserve">J-79A </t>
  </si>
  <si>
    <t>Трансформаторы для светодиодной гирлянды Clip Light 240/12V</t>
  </si>
  <si>
    <t xml:space="preserve">J-69A </t>
  </si>
  <si>
    <t>60 Вт</t>
  </si>
  <si>
    <t>LED-Lamp-E27-240-5-R</t>
  </si>
  <si>
    <t>LED-Lamp-E27-240-5-Y</t>
  </si>
  <si>
    <t>LED-Lamp-E27-240-5-G</t>
  </si>
  <si>
    <t>LED-Lamp-E27-240-9-Y</t>
  </si>
  <si>
    <t>LED-Lamp-E27-240-9-B</t>
  </si>
  <si>
    <t>5 светодиодов, матовая</t>
  </si>
  <si>
    <t>Лампы накаливания для гирлянды Belt Light</t>
  </si>
  <si>
    <t>Lamp-E27-240-G</t>
  </si>
  <si>
    <t>Lamp-E27-240-B</t>
  </si>
  <si>
    <t>Прозрачная</t>
  </si>
  <si>
    <t>LED-ML-2W-1M-100M-240V-G</t>
  </si>
  <si>
    <t>Белый/резина D-2.3 мм</t>
  </si>
  <si>
    <t>Черный/резина D-2.3 мм</t>
  </si>
  <si>
    <t>LED-PLR-1920-2*1.5M-240V-R/W-2.3</t>
  </si>
  <si>
    <t>LED-PLR-1920-2*1.5M-240V-Y/W-2.3</t>
  </si>
  <si>
    <t>LED-PLR-1920-2*1.5M-240V-BG/W-2.3</t>
  </si>
  <si>
    <t>LED-PLR-1920-2*1.5M-240V-WW/W-2.3</t>
  </si>
  <si>
    <t>LED-PLR-1920-2*1.5M-240V-W/W-2.3</t>
  </si>
  <si>
    <t>LED-PLR-1920-2*1.5M-240V-W/BL-2.3</t>
  </si>
  <si>
    <t>LED-PLR-3720-240V-W/W-2.3</t>
  </si>
  <si>
    <t>LED-PLR-3720-240V-WW/W-2.3</t>
  </si>
  <si>
    <t>LED-PLR-3720-240V-W/BL-2.3</t>
  </si>
  <si>
    <t>LED-PLR-5720-2*6M-240V-B/W-2.3</t>
  </si>
  <si>
    <t>LED-PLR-5720-2*6M-240V-W/W-2.3</t>
  </si>
  <si>
    <t>LED-PLR-5720-2*6M-240V-W/BL-2.3</t>
  </si>
  <si>
    <t>LED-PLS-9020-2*9M-240V-Y/W</t>
  </si>
  <si>
    <t>LED-PLS-9020-2*9M-240V-W/W</t>
  </si>
  <si>
    <t>LED-PLS-9020-2*9M-240V-W/BL</t>
  </si>
  <si>
    <t>LED-PLS-9020-2*9M-240V-W/W (flash)</t>
  </si>
  <si>
    <t>LED-PLR-3720-240V-B/W (flash)-2.3</t>
  </si>
  <si>
    <t>LED-PLR-3720-240V-W/W (flash)-2.3</t>
  </si>
  <si>
    <t>LED-PLR-3720-240V-BW/W (flash)-2.3</t>
  </si>
  <si>
    <t>LED-PLR-5720-2*6M-240V-B/W (flash)-2.3</t>
  </si>
  <si>
    <t>LED-PLR-5720-2*6M-240V-BW/W (flash)-2.3</t>
  </si>
  <si>
    <t>LED-PLR-5720-2*6M-240V-W/W (flash)-2.3</t>
  </si>
  <si>
    <t>LED-PLR-5720-2*6M-240V-W/BL (flash)-2.3</t>
  </si>
  <si>
    <t>LED-PLR-9020-2*9M-240V-B/W-2.3</t>
  </si>
  <si>
    <t>LED-PLR-9020-2*9M-240V-W/W-2.3</t>
  </si>
  <si>
    <t>LED-PLR-9020-2*9M-240V-W/BL-2.3</t>
  </si>
  <si>
    <t>LED-PLR-9020-2*9M-240V-B/W (flash)-2.3</t>
  </si>
  <si>
    <t>LED-PLR-9020-2*9M-240V-W/W (flash)-2.3</t>
  </si>
  <si>
    <t>LED-PLR-9020-2*9M-240V-BW/W (flash)-2.3</t>
  </si>
  <si>
    <t>LED-PLR-1920-240V-W /W(flash)-2.3</t>
  </si>
  <si>
    <t>LED-PLR-1920-240V-BW /W(flash)-2.3</t>
  </si>
  <si>
    <t>Белый/резина D-3.3 мм</t>
  </si>
  <si>
    <t>Черный/резина D-3.3 мм</t>
  </si>
  <si>
    <t>Холодный белый 10% мерцает</t>
  </si>
  <si>
    <t>LED-RPLR-200-240V-B/W-3.3</t>
  </si>
  <si>
    <t>LED-RPLR-200-240V-W/W-3.3</t>
  </si>
  <si>
    <t>LED-RPLR-200-240V-WW/W-3.3</t>
  </si>
  <si>
    <t>LED-RPLR-200-240V-WB/W-3.3</t>
  </si>
  <si>
    <t>LED-RPLR-200-240V-BW/W-3.3</t>
  </si>
  <si>
    <t>LED-RPLR-200-240V-B/BL-3.3</t>
  </si>
  <si>
    <t>LED-RPLR-200-240V-W/BL-3.3</t>
  </si>
  <si>
    <t>LED-RPLR-200-240V-BG/W-3.3</t>
  </si>
  <si>
    <t>Чёрный/резина D-3.3 мм</t>
  </si>
  <si>
    <t>Белые диоды, на конце каждого подвеса синий диод</t>
  </si>
  <si>
    <t>LED-RPLR-200-240V-WWW/W (Flash)</t>
  </si>
  <si>
    <t>LED-RPLR-200-240V-WWW/W (Flash)-3.3</t>
  </si>
  <si>
    <t>LED-RPLR-200-240V-B/W (Flash)-3.3</t>
  </si>
  <si>
    <t>LED-RPLR-200-240V-W/W (Flash)-3.3</t>
  </si>
  <si>
    <t>LED-RPLR-200-240V-WR/W (Flash)-3.3</t>
  </si>
  <si>
    <t>LED-RPLR-200-240V-BW/W (Flash)-3.3</t>
  </si>
  <si>
    <t>Холодный белый (50 мерцающих)</t>
  </si>
  <si>
    <t>Холодный белый горит/Красный мерцает</t>
  </si>
  <si>
    <t>Красный (66 мерцающих)</t>
  </si>
  <si>
    <t>Холодный белый (33 мерцающих)</t>
  </si>
  <si>
    <t>Красный (50 мерцающих)</t>
  </si>
  <si>
    <t>Холодный белый (белый 100 мерцающих)</t>
  </si>
  <si>
    <t>LED-RPLR-100-240V-W/W-3.3</t>
  </si>
  <si>
    <t>LED-RPLR-300-240V-WW/W-2.3</t>
  </si>
  <si>
    <t>LED-RPLR-300-240V-W/W-3.3</t>
  </si>
  <si>
    <t>LED-RPLR-300-240V-B/W-2.3</t>
  </si>
  <si>
    <t>LED-RPLR-300-240V-BW/W-2.3</t>
  </si>
  <si>
    <t>LED-RPLR-300-240V-W/W-2.3</t>
  </si>
  <si>
    <t>LED-RPLR-300-240V-WWW/W-2.3</t>
  </si>
  <si>
    <t>50% синий, 50% холодный белый</t>
  </si>
  <si>
    <t>LED-RPLR-300-240V-BW/W (Flash)-2.3</t>
  </si>
  <si>
    <t>LED-RPLR-300-240V-WWW/W (Flash)-2.3</t>
  </si>
  <si>
    <t>Холодный белый (300 мерцающих)</t>
  </si>
  <si>
    <t>Холодный белый  (75 мерцающих)</t>
  </si>
  <si>
    <t xml:space="preserve">Холодный белый </t>
  </si>
  <si>
    <t>Холодный белый (75 мерцающих)</t>
  </si>
  <si>
    <t>LED-PLR-200-20M-240V-W/BL</t>
  </si>
  <si>
    <t>LED-PLR-200-20M-240V-W/BL-2.3</t>
  </si>
  <si>
    <t>LED-PLR-200-20M-240V-W/BL-3.3</t>
  </si>
  <si>
    <t>LED-PLR-200-20M-240V-R/BL-2.3</t>
  </si>
  <si>
    <t>LED-PLR-200-20M-240V-Y/BL-2.3</t>
  </si>
  <si>
    <t>LED-PLR-200-20M-240V-B/BL-2.3</t>
  </si>
  <si>
    <t>LED-PLR-200-20M-240V-Pink/BL-2.3</t>
  </si>
  <si>
    <t>LED-PLR-200-20M-240V-Pur/BL-2.3</t>
  </si>
  <si>
    <t>LED-PLR-200-20M-240V-BG/BL-2.3</t>
  </si>
  <si>
    <t>LED-PLR-200-20M-240V-G/BL-2.3</t>
  </si>
  <si>
    <t>LED-PLR-200-20M-240V-WW/BL-2.3</t>
  </si>
  <si>
    <t>LED-PLR-200-20M-240V-M/BL-2.3</t>
  </si>
  <si>
    <t>LED-PLR-200-20M-240V-R/W-2.3</t>
  </si>
  <si>
    <t>LED-PLR-200-20M-240V-W/W-2.3</t>
  </si>
  <si>
    <t>LED-PLR-200-20M-240V-B/W-2.3</t>
  </si>
  <si>
    <t>LED-PLR-200-20M-240V-Y/W-3.3</t>
  </si>
  <si>
    <t>LED-PLR-200-20M-240V-B/W-3.3</t>
  </si>
  <si>
    <t>LED-PLR-200-20M-240V-Pur/W-3.3</t>
  </si>
  <si>
    <t>LED-PLR-200-20M-240V-G/W-3.3</t>
  </si>
  <si>
    <t>LED-PLR-200-20M-240V-W/W-3.3</t>
  </si>
  <si>
    <t>LED-PLR-200-20M-240V-BG/W-3.3</t>
  </si>
  <si>
    <t>Жёлтый горит, красный мерцает  (мерцает 24 диода)</t>
  </si>
  <si>
    <t>Белый горит, красный мерцает  (мерцает 24 диода)</t>
  </si>
  <si>
    <t>Синий  (мерцает 24 диода)</t>
  </si>
  <si>
    <t>Синий горит, холодный белый мигает  (мерцает 24 диода)</t>
  </si>
  <si>
    <t>Холодный белый  (мерцает 24 диода)</t>
  </si>
  <si>
    <t>Тёплый белый горит, холодный белый мерцает (мерцает 24 диода)</t>
  </si>
  <si>
    <t>Холодный белый, (мерцают все диоды)</t>
  </si>
  <si>
    <t>Светодиодная гирлянда Led String ("нить") флэш эффект: 200 светодиодов, длина гирлянды 20м</t>
  </si>
  <si>
    <t>Синий горит, холодный белый мигает  (мерцает 20 диодов)</t>
  </si>
  <si>
    <t>Холодный белый  (мерцает 20 диодов)</t>
  </si>
  <si>
    <t>LED-PLR-100-15M-240V-W 25mm ball</t>
  </si>
  <si>
    <t>LED-PLR-100-15M-240V-W 25mm ball-3.3</t>
  </si>
  <si>
    <t>LED-PLR-100-15M-240V-MULTI 25mm ball-3.3</t>
  </si>
  <si>
    <t>LED-PLR-100-15M-240V-RGB 25mm ball-3.3</t>
  </si>
  <si>
    <t>цена  в у.е.</t>
  </si>
  <si>
    <r>
      <t>Крупный опт</t>
    </r>
    <r>
      <rPr>
        <sz val="12"/>
        <color indexed="10"/>
        <rFont val="Times New Roman"/>
        <family val="1"/>
        <charset val="204"/>
      </rPr>
      <t xml:space="preserve">     цена за 1м</t>
    </r>
  </si>
  <si>
    <t>Крупный опт от 300 000 (руб.)</t>
  </si>
  <si>
    <t>LED-ML-2W-1M-100M-240V-PINK</t>
  </si>
  <si>
    <t>LED-ML-2W-1M-100M-240V-PURPLE</t>
  </si>
  <si>
    <t>LED-PLS-200-20M-240V W/W (200 Flash)</t>
  </si>
  <si>
    <t>9 светодиодов, прозрачная</t>
  </si>
  <si>
    <t>USD</t>
  </si>
  <si>
    <t>45W</t>
  </si>
  <si>
    <t>165W</t>
  </si>
  <si>
    <t>70W</t>
  </si>
  <si>
    <t>260W</t>
  </si>
  <si>
    <t>90W</t>
  </si>
  <si>
    <t>95W</t>
  </si>
  <si>
    <t>105W</t>
  </si>
  <si>
    <t>LED-PLM-SNOW-480L-1M-5-12V-W</t>
  </si>
  <si>
    <t>LED-PLM-SNOW-120L-0.2M-5-12V-W</t>
  </si>
  <si>
    <t>LED-PL-IC-SNOW-240L-0.3M-10-12V-W</t>
  </si>
  <si>
    <t>Гирлянда состоит из десяти подвесов длиной 30 см каждый, расстояние между подвесами 1м, общее количество диодов 240шт</t>
  </si>
  <si>
    <t>Гирлянда состоит из пяти подвесов длиной 20 см каждый, расстояние между подвесами 1м, общее количество диодов 120шт</t>
  </si>
  <si>
    <t>LED-PLG-SNOW-320L-0.5M-5-12V-W</t>
  </si>
  <si>
    <t>LED-PLR-1920-2*1.5M-240V-B/W</t>
  </si>
  <si>
    <t>Светодиодная гирлянда с насадками на светодиоды в виде шариков с диаметром 5 см: 100 светодиодов, длина гирлянды 10м</t>
  </si>
  <si>
    <t>LED-PL-G45-50-10M-240V-RGBY</t>
  </si>
  <si>
    <t>RGBY (Плавная смена цвета у каждого шарика)</t>
  </si>
  <si>
    <t>LED-PL-G45-50-10M-240V-W</t>
  </si>
  <si>
    <t>Светодиодный двухпроводной плоский дюралайт : 11х 14мм, 36 сд/м, кратность реза 1м, расстояние между диодами 2,77см</t>
  </si>
  <si>
    <t>YY0908B</t>
  </si>
  <si>
    <t>YY070315Q</t>
  </si>
  <si>
    <t>YY071003C</t>
  </si>
  <si>
    <t>YY080305ALW</t>
  </si>
  <si>
    <t>Теплый Белый</t>
  </si>
  <si>
    <t>Холодный Белый</t>
  </si>
  <si>
    <t>Размер см.</t>
  </si>
  <si>
    <t>59*51</t>
  </si>
  <si>
    <t>66*61</t>
  </si>
  <si>
    <t>86*76</t>
  </si>
  <si>
    <t>Холодный Белый/Синий</t>
  </si>
  <si>
    <t>90*90</t>
  </si>
  <si>
    <t>30*25,5</t>
  </si>
  <si>
    <t>Мотив "Снежинка" светодиодная</t>
  </si>
  <si>
    <t>79*69</t>
  </si>
  <si>
    <t>70*70</t>
  </si>
  <si>
    <t>43*43</t>
  </si>
  <si>
    <t>Светодиодные изделия</t>
  </si>
  <si>
    <t>Фото</t>
  </si>
  <si>
    <t>LED-XM(FR)-2D-CK003-A-240V-W</t>
  </si>
  <si>
    <t>Снежинка из светодиодного дюралайта</t>
  </si>
  <si>
    <t>LED-XM(FR)-2D-CK006-С-240V-W</t>
  </si>
  <si>
    <t>BL-L-04</t>
  </si>
  <si>
    <t>LED-XM(FR)-2D-CK012-W-30''</t>
  </si>
  <si>
    <t>Мотив дед Мороз</t>
  </si>
  <si>
    <t>PN-008-24</t>
  </si>
  <si>
    <t>Дед Мороз из дюралайта. На пластиковой основе</t>
  </si>
  <si>
    <t>48*48</t>
  </si>
  <si>
    <t>Белый/Красный</t>
  </si>
  <si>
    <t>LED-PN-100-S-29</t>
  </si>
  <si>
    <t>Дед Мороз из дюралайта с мешком. На пластиковой основе</t>
  </si>
  <si>
    <t>74*50</t>
  </si>
  <si>
    <t>Белый/Красный/Желтый</t>
  </si>
  <si>
    <t>Мотив Снеговик</t>
  </si>
  <si>
    <t>PN-021-27</t>
  </si>
  <si>
    <t>Снеговик из светодиодного дюралаййта. На пластиковой основе</t>
  </si>
  <si>
    <t>69*43</t>
  </si>
  <si>
    <t>Белый/Красный/Желтый/Зеленый</t>
  </si>
  <si>
    <t>LED мотив</t>
  </si>
  <si>
    <t>МЕТАЛИЧЕСКИЙ БАНЕР "С НОВЫМ ГОДОМ"</t>
  </si>
  <si>
    <t>230*90</t>
  </si>
  <si>
    <t>Надпись "С Новым Годом!"</t>
  </si>
  <si>
    <t>LED-PN-071-29</t>
  </si>
  <si>
    <t>Ёлочка из дюралайта со звездой и игрушками. На пластиковой основе</t>
  </si>
  <si>
    <t>73*57</t>
  </si>
  <si>
    <t>Мотив Ёлка</t>
  </si>
  <si>
    <t>Мотив Снежинка</t>
  </si>
  <si>
    <t>Мотив Ель 3D</t>
  </si>
  <si>
    <t>LED-DR-3D-SF00316-240V-6FT</t>
  </si>
  <si>
    <t>LED-DR-3D-SF00316-240V-7FT</t>
  </si>
  <si>
    <t>Высота 180</t>
  </si>
  <si>
    <t>Световая ель 3D, с мишурой и подсветкой из Тейп Лайта.</t>
  </si>
  <si>
    <t>Высота 210</t>
  </si>
  <si>
    <t>Белый/Синий</t>
  </si>
  <si>
    <t>Красный/зеленый</t>
  </si>
  <si>
    <t>Белый/Синий/Красный</t>
  </si>
  <si>
    <t>Мотив Снеговик 3D</t>
  </si>
  <si>
    <t>IMD-SNMAN-01</t>
  </si>
  <si>
    <t>IMD-SNMAN-02</t>
  </si>
  <si>
    <t>170*125</t>
  </si>
  <si>
    <t>Снеговик 3D белый в красном полушубке, красной шапке с метлой и лопатой, 2664 светодиодоа,  24В (с трансформатором), потребляемая мощность 130Вт</t>
  </si>
  <si>
    <t>200*125</t>
  </si>
  <si>
    <t>Снеговик 3D белый в синем полушубке, синей шляпе с метлой, 4664 светодиодоа,  24В (с трансформатором), потребляемая мощность 150Вт</t>
  </si>
  <si>
    <t>Мотив Шар 3D</t>
  </si>
  <si>
    <t>LED-FBP-160MM-240V (Flash)</t>
  </si>
  <si>
    <t>диаметр 16</t>
  </si>
  <si>
    <t>Шар подвесной с белыми Flash диодами</t>
  </si>
  <si>
    <t>белый</t>
  </si>
  <si>
    <t>Гирлянда состоит из пяти подвесов длиной 1 м каждый, расстояние между подвесами 100cм, общее количество диодов 480шт</t>
  </si>
  <si>
    <t>SL-1</t>
  </si>
  <si>
    <t xml:space="preserve"> Строб лампа ксеноновая, накладная</t>
  </si>
  <si>
    <t>Накладная Строб-Лампа, 40-50 вспышек в минуту, подключение 220В, потребляемая мощность 4Вт, IP 65, ресурс работы 20млн.  Вспышек</t>
  </si>
  <si>
    <t>SL-2</t>
  </si>
  <si>
    <t>Строб-Лампа с цоколем Е-27, 40-50 вспышек в минуту, потребляемая мощность 4Вт, ресурс работы 20млн.  Вспышек</t>
  </si>
  <si>
    <t xml:space="preserve"> Строб лампа ксеноновая, с цоколем Е-27</t>
  </si>
  <si>
    <t>Строб Лампа Светодиодная, накладная</t>
  </si>
  <si>
    <t>G-LEDJSO02</t>
  </si>
  <si>
    <t>Светодиодная Накладная Строб-Лампа, 40-50 вспышек в минуту, подключение 220В, IP 65, ресурс работы 4 года</t>
  </si>
  <si>
    <t>RGB</t>
  </si>
  <si>
    <t>Строб Лампа Светодиодная, с цоколем Е-27</t>
  </si>
  <si>
    <t>G-LEDJS07</t>
  </si>
  <si>
    <t>Светодиодная Строб-Лампа с цоколем Е-27, 40-50 вспышек в минуту, ресурс работы 4 года</t>
  </si>
  <si>
    <t>Строблампы</t>
  </si>
  <si>
    <t>Завесы</t>
  </si>
  <si>
    <t>Гирлянда состоит из пяти подвесов длиной 30 см каждый, расстояние между подвесами 1м, общее количество диодов 90шт</t>
  </si>
  <si>
    <t>Гирлянда состоит из пяти подвесов длиной 50 см каждый, расстояние между подвесами 1м, общее количество диодов 150шт</t>
  </si>
  <si>
    <t>J-83A</t>
  </si>
  <si>
    <t xml:space="preserve">Гирлянда с эффектом «бегущей капли».Длина гирлянды: 2 м.  5 нитей Длина нитей: 0,5 м Количество светодиодов: 320. цвет нитей: прозрачный  </t>
  </si>
  <si>
    <t>LED-PLR-200-20M-240V BW/W (Flash)-2.3</t>
  </si>
  <si>
    <t>LED-PLR-200-20M-240V W/W (Flash)-2.3</t>
  </si>
  <si>
    <t>LED-PLR-200-20M-240V W/BL (Flash)-2.3</t>
  </si>
  <si>
    <t xml:space="preserve">LED-LP-150-100-12V W </t>
  </si>
  <si>
    <t>Зеленый/ПВХ</t>
  </si>
  <si>
    <t>розница</t>
  </si>
  <si>
    <r>
      <t xml:space="preserve">розница         </t>
    </r>
    <r>
      <rPr>
        <sz val="12"/>
        <color indexed="10"/>
        <rFont val="Times New Roman"/>
        <family val="1"/>
        <charset val="204"/>
      </rPr>
      <t>цена за 1м</t>
    </r>
  </si>
  <si>
    <r>
      <t xml:space="preserve">розница </t>
    </r>
    <r>
      <rPr>
        <sz val="12"/>
        <color indexed="10"/>
        <rFont val="Times New Roman"/>
        <family val="1"/>
        <charset val="204"/>
      </rPr>
      <t>цена за 1м</t>
    </r>
  </si>
  <si>
    <t>LED-PLS-200-20M-240V-W/W</t>
  </si>
  <si>
    <t>LED-PLS-200-20M-240V-WW/W</t>
  </si>
  <si>
    <t>LED-PLS-200-20M-240V-W/BL</t>
  </si>
  <si>
    <t>LED-PLR-200-20M-240V WWW/W (Flash)-2.3</t>
  </si>
  <si>
    <t>LED-PLR-600-100M-240V- B/BL</t>
  </si>
  <si>
    <t>LED-PLR-600-100M-240V- W/BL</t>
  </si>
  <si>
    <t>LED-PLR-600-100M-240V- W/BL-3.3</t>
  </si>
  <si>
    <t>LED-PLR-600-100M-240V- B/BL-3.3</t>
  </si>
  <si>
    <t>LED-PLR-600-100M-240V- BW/BL (Flash)</t>
  </si>
  <si>
    <t>LED-PLR-600-100M-240V- WWW/BL (Flash)</t>
  </si>
  <si>
    <t>LED-PLR-600-100M-240V- W/BL (Flash)</t>
  </si>
  <si>
    <t>LED-PLR-1920-240V-WWW /W(flash)-2.3</t>
  </si>
  <si>
    <t>56*57</t>
  </si>
  <si>
    <t xml:space="preserve">LED-LP-150-100-12V B </t>
  </si>
  <si>
    <r>
      <t xml:space="preserve">Телефоны: </t>
    </r>
    <r>
      <rPr>
        <sz val="12"/>
        <rFont val="Times New Roman"/>
        <family val="1"/>
        <charset val="204"/>
      </rPr>
      <t>Тел: 8(967)562-74-04,  8(812)986-54-04  Михаил</t>
    </r>
  </si>
  <si>
    <t>Тел: 8(967)562-74-04,  8(812)986-54-04  Михаил</t>
  </si>
  <si>
    <t xml:space="preserve">  Тел: 8(967)562-74-04,  8(812)986-54-04  Михаил</t>
  </si>
  <si>
    <t>Мотив сосульки</t>
  </si>
  <si>
    <t>Сосульки из дюралайта. На металлической основе</t>
  </si>
  <si>
    <t>YY070505KLВ</t>
  </si>
  <si>
    <t>YY070505KL</t>
  </si>
  <si>
    <t>100*35</t>
  </si>
  <si>
    <r>
      <t>E-Mail:</t>
    </r>
    <r>
      <rPr>
        <sz val="12"/>
        <rFont val="Times New Roman"/>
        <family val="1"/>
        <charset val="204"/>
      </rPr>
      <t xml:space="preserve"> sales@lemmaled.ru</t>
    </r>
  </si>
  <si>
    <t>LemmaLed</t>
  </si>
  <si>
    <t>ЦБ РФ - Банк России - курсы всех валют на 27 июля 2016 года</t>
  </si>
  <si>
    <t>насыщенный белый</t>
  </si>
  <si>
    <t xml:space="preserve">LED-DL-2W-1M-100M-240V-C </t>
  </si>
  <si>
    <t>Заглушка D10мм</t>
  </si>
  <si>
    <t>Cилов.шнур c вилкой LED ML-2W</t>
  </si>
  <si>
    <t>Коннектор для ML/ML  I-прямой (невидимый)</t>
  </si>
  <si>
    <t>Коннектор для ML/ML  I-прямой  (видимый)</t>
  </si>
  <si>
    <t>Коннектор для DL/DL 2W I-прямой (видимый)</t>
  </si>
  <si>
    <t>Коннектор для DL/DL 2W I-прямой (невидимый)</t>
  </si>
  <si>
    <t>Cилов.шнур c вилкой LED DL-2W</t>
  </si>
  <si>
    <t>Коннектор для DL/DL 2W I-прямой (видимый) с центральной гайкой</t>
  </si>
  <si>
    <t>Заглушка D13мм</t>
  </si>
  <si>
    <t>Клипса D13мм</t>
  </si>
  <si>
    <t>LED-DL-3W-4M-100M-240V-B</t>
  </si>
  <si>
    <t>LED-DL-3W-4M-100M-240V-R</t>
  </si>
  <si>
    <t>Оранжевый</t>
  </si>
  <si>
    <t>Красный\желтый</t>
  </si>
  <si>
    <t>Красный\синий</t>
  </si>
  <si>
    <t>Синий\белый</t>
  </si>
  <si>
    <t>4,80Вт/м</t>
  </si>
  <si>
    <t>Светодиодный трёхпроводной (чейзинг) круглый дюралайт: диаметр 13мм, 36 сд/м, кратность реза 4м, расстояние между диодами 2,77см</t>
  </si>
  <si>
    <t>LED-DL-3W-4M-100M-240V-O</t>
  </si>
  <si>
    <t>LED-DL-3W-4M-100M-240V-Y</t>
  </si>
  <si>
    <t>LED-DL-3W-4M-100M-240V-G</t>
  </si>
  <si>
    <t>LED-DL-3W-4M-100M-240V-W</t>
  </si>
  <si>
    <t>LED-DL-3W-4M-100M-240V-R\Y</t>
  </si>
  <si>
    <t>LED-XD-3W-4M-100M-240V-M</t>
  </si>
  <si>
    <t>LED-DL-3W-4M-100M-240V-B\W</t>
  </si>
  <si>
    <t>LED-DL-3W-4M-100M-240V-R\B</t>
  </si>
  <si>
    <t>Cилов.шнур c вилкой LED DL-3W</t>
  </si>
  <si>
    <t>Коннектор для DL/DL 3W I-прямой (видимый)</t>
  </si>
  <si>
    <t>Коннектор для DL/DL 3W T-образный</t>
  </si>
  <si>
    <t>Коннектор для DL/DL 3W X-образный</t>
  </si>
  <si>
    <t>Коннектор для DL/DL 3W I-прямой (видимый) с центральной гайкой</t>
  </si>
  <si>
    <t>Коннектор для DL/DL 2W L-образный</t>
  </si>
  <si>
    <t>Коннектор для DL/DL 3W L-образный</t>
  </si>
  <si>
    <t>LN-FX-3528-2W-50M-240V-W</t>
  </si>
  <si>
    <t>LN-FX-3528-2W-50M-240V-WW</t>
  </si>
  <si>
    <t>Доллар США</t>
  </si>
  <si>
    <t>LED-PLR-200-20M-240V-R/W-3.3</t>
  </si>
  <si>
    <t>LED-PLR-200-20M-240V-WW/W-2.3</t>
  </si>
  <si>
    <t>Светодиодный телп лайт: 6х11мм, 60 сд/м, кратность реза 1м, расстояние между диодами 1,66см</t>
  </si>
  <si>
    <t>LED-TL-FCB-3528-60L-240V-100M-R</t>
  </si>
  <si>
    <t>LED-TL-FCB-3528-60L-240V-100M-B</t>
  </si>
  <si>
    <t>LED-TL-FCB-3528-60L-240V-100M-G</t>
  </si>
  <si>
    <t>LED-TL-FCB-3528-60L-240V-100M-W</t>
  </si>
  <si>
    <t>LED-TL-FCB-3528-60L-240V-100M-WW</t>
  </si>
  <si>
    <t>LED-PLS-9020-2*9M-240V-W/BL (flash)</t>
  </si>
  <si>
    <t>LED-PLR-3720-240V-B/W-2.3</t>
  </si>
  <si>
    <t>LED-PLR-3720-240V-WWW/W (flash)-2.3</t>
  </si>
  <si>
    <t>LED-RPLR-300-240V-W/W (Flash)-3.3</t>
  </si>
  <si>
    <t>LED-PLR-200-20M-240V B/W (Flash)-2.3</t>
  </si>
  <si>
    <t>Синий  (мерцает 20 диодов)</t>
  </si>
  <si>
    <t>LED-PLR-600-100M-240V- BW/BL (Flash)-3.3</t>
  </si>
  <si>
    <t>LED-PLR-600-100M-240V- W/BL (Flash)-3.3</t>
  </si>
  <si>
    <t>Холодный белый  (мерцает 30 диодов)</t>
  </si>
  <si>
    <t>LED-PLR-300-4м*6-240V-W flash (длина 24м)</t>
  </si>
  <si>
    <t>LED-PLS-100-15м-240V-W 17mm (гирлянда с насадками в виде шариков 17мм)</t>
  </si>
  <si>
    <t>RB-LD100-W-E (длинна 10м)</t>
  </si>
  <si>
    <t>RВ-LD120-B-E-P (длинна 12м)</t>
  </si>
  <si>
    <t>LED-RPLS-160-240V W  (4,8х0,7м)</t>
  </si>
  <si>
    <t>Аксессуары</t>
  </si>
  <si>
    <t>Холодный неон</t>
  </si>
  <si>
    <t>Клиплайт отгружается  по 50м!</t>
  </si>
  <si>
    <t>Леднеон флекс отгружается ТОЛЬКО бухтами по 50 м</t>
  </si>
  <si>
    <t xml:space="preserve">Ёлочка из дюралайта </t>
  </si>
  <si>
    <t>"Елочка" светодиодная</t>
  </si>
  <si>
    <t>76*55,5</t>
  </si>
  <si>
    <t>LED-PLM-SNOW-270L-0.5M-5-12V-W</t>
  </si>
  <si>
    <t>LED-PLM-SNOW-180L-0.3M-5-12V-W</t>
  </si>
  <si>
    <t>Прочие мотивы</t>
  </si>
  <si>
    <t>LED-XM(I)-3D-0021-B</t>
  </si>
  <si>
    <t>Мотив звезда объемная</t>
  </si>
  <si>
    <t>32*32</t>
  </si>
  <si>
    <t>Шар подвесной с насадками "Цветки"</t>
  </si>
  <si>
    <t>LED-FBP-160MM-240V-W</t>
  </si>
  <si>
    <t>LED-FBP-160MM-240V-MW</t>
  </si>
  <si>
    <t>LED-FBP-160MM-240V -MB</t>
  </si>
  <si>
    <t>Мульти/Белый</t>
  </si>
  <si>
    <t>Мульти/Синий</t>
  </si>
  <si>
    <t>Снеговик на пластиковой основе</t>
  </si>
  <si>
    <t>LED-XM(PC)-RT-006</t>
  </si>
  <si>
    <t>HCD-230V-W</t>
  </si>
  <si>
    <t>мотив свечи</t>
  </si>
  <si>
    <t>LED-XM(FR)-2D-CK021-С B</t>
  </si>
  <si>
    <t>58*49</t>
  </si>
  <si>
    <t>Светодиодные свечи</t>
  </si>
  <si>
    <t>LED CDL490</t>
  </si>
  <si>
    <t>4*4,5</t>
  </si>
  <si>
    <t>В ассортименте</t>
  </si>
  <si>
    <t>Гирлянды с насадками</t>
  </si>
  <si>
    <t>LED Flagle CL (130) Гирлянда "звездочки", длина 2,5м, 8 звездочек, шаг 30см, с контроллером</t>
  </si>
  <si>
    <t>LED-TW-30L-4?5-24V-B Гирлянда "звездочки", длинна 4,5м, с контроллером</t>
  </si>
  <si>
    <t>LED-PL(G13)-50-20CM-10M-240V длинна 10м шаг 20см.  Уличная</t>
  </si>
  <si>
    <t>PLR (G)-180-C, гирлянда "сосновая ветка", длина 3м с контроллером</t>
  </si>
  <si>
    <t>Распродажа!</t>
  </si>
  <si>
    <t>Наименование</t>
  </si>
  <si>
    <t>Ед.</t>
  </si>
  <si>
    <t>цена, руб</t>
  </si>
  <si>
    <t>м.</t>
  </si>
  <si>
    <t>шт.</t>
  </si>
  <si>
    <t>2х1,5</t>
  </si>
  <si>
    <t>LED PL-1925-240V-G</t>
  </si>
  <si>
    <t>2х3м</t>
  </si>
  <si>
    <t>LED PL-3725-240V-B</t>
  </si>
  <si>
    <t>2х6м</t>
  </si>
  <si>
    <t>LED PL-5725-240V-B</t>
  </si>
  <si>
    <t>светодиодная завеса, 2х6м, (синяя) 109,2W прозрачный провод</t>
  </si>
  <si>
    <t>LED PL-5725-240V-G</t>
  </si>
  <si>
    <t>светодиодная завеса, 2х6м, (зеленая) 109,2W прозрачный провод</t>
  </si>
  <si>
    <t>LED PL-5725-240V-P</t>
  </si>
  <si>
    <t>светодиодная завеса, 2х6м, (пурпурный) 157,2W прозрачный провод</t>
  </si>
  <si>
    <t>LED PL-5725-240V-Multi</t>
  </si>
  <si>
    <t>светодиодная завеса, 2х6м, (мульти) 157,2W прозрачный провод</t>
  </si>
  <si>
    <t>2х9м</t>
  </si>
  <si>
    <t>LED PL-9025-240V-R</t>
  </si>
  <si>
    <t>светодиодная завеса, 2х9м, (красная) 157,2W прозрачный провод</t>
  </si>
  <si>
    <t>LED PL-9025-240V-Y</t>
  </si>
  <si>
    <t>светодиодная завеса, 2х9м, (желтая) 157,2W прозрачный или золотой провод</t>
  </si>
  <si>
    <t>LED PL-9025-240V-B</t>
  </si>
  <si>
    <t>светодиодная завеса, 2х9м, (синяя) 157,2W прозрачный провод</t>
  </si>
  <si>
    <t>LED PL-9025-240V-G</t>
  </si>
  <si>
    <t>светодиодная завеса, 2х9м, (зеленая) 157,2W прозрачный провод</t>
  </si>
  <si>
    <t>LED PL-9025-240V-P</t>
  </si>
  <si>
    <t>светодиодная завеса, 2х9м, (пурпурный) 157,2W прозрачный провод</t>
  </si>
  <si>
    <t>LED PL-9025-240V-Multi</t>
  </si>
  <si>
    <t>светодиодная завеса, 2х9м, (мульти) 157,2W прозрачный провод</t>
  </si>
  <si>
    <t>LED-SNLR-240-240V-W</t>
  </si>
  <si>
    <t>LED световая сетка влагозащищенная, фиксинг, 240 светодиодов цвет белый, 2,00х1,80м, провод черный, 24W</t>
  </si>
  <si>
    <t>LED-SNLR-240-240V-В</t>
  </si>
  <si>
    <t>LED световая сетка влагозащищенная, фиксинг, 240 светодиодов цвет синий, 2,00х1,80м, провод черный, 24W</t>
  </si>
  <si>
    <t>LED-МLR-406-240V-W</t>
  </si>
  <si>
    <t xml:space="preserve">LED световая сетка влагозащищенная, фиксинг, 406 светодиодов цвет белый, 2,5х1,2м, провод черный, </t>
  </si>
  <si>
    <t>Светодиодные завесы</t>
  </si>
  <si>
    <t>LED-RPLR-300-240V-W/W (Flash)-2.3</t>
  </si>
  <si>
    <t>светодиодная завеса, 2х3м, (зеленая)  55W прозрачный</t>
  </si>
  <si>
    <t>светодиодная завеса, 2х3м, (синяя)  70,1W черный провод</t>
  </si>
  <si>
    <t>LED PL-3725-240V-W</t>
  </si>
  <si>
    <t>светодиодная завеса, 2х3м, (белая) 70,1W черный провод</t>
  </si>
  <si>
    <t>Ламповый дюралайт</t>
  </si>
  <si>
    <t>2 проводной 13 мм синий</t>
  </si>
  <si>
    <t>RL-2W-240V-B</t>
  </si>
  <si>
    <t>RL-2W-240V-WW</t>
  </si>
  <si>
    <t>2 проводной 13 мм теплый белый</t>
  </si>
  <si>
    <t>Светодиодный дюралайт</t>
  </si>
  <si>
    <t>LED-DL-3W-240V-B</t>
  </si>
  <si>
    <t>3 проводной чейзинг 13 мм синий</t>
  </si>
  <si>
    <t>LED-DL-3W-240V-R</t>
  </si>
  <si>
    <t>3 проводной чейзинг 13 мм красный</t>
  </si>
  <si>
    <t>LED-DL-3W-240V-Y</t>
  </si>
  <si>
    <t>3 проводной чейзинг 13 мм желтый</t>
  </si>
  <si>
    <t>Светодиодныя бахрома</t>
  </si>
  <si>
    <t>длина гирлянды 4,8 метра, самый длинный подвес 0,7м</t>
  </si>
  <si>
    <t>Сетки светодиодные</t>
  </si>
  <si>
    <t>ООО "Лемма"</t>
  </si>
  <si>
    <t xml:space="preserve">     ОПТОВЫЙ ПРАЙС-ЛИСТ НА ДЕКОРАТИВНУЮ СВЕТОТЕХНИКУ СЕЗОН 2016-2017г</t>
  </si>
  <si>
    <t>LED-DL-2W-1M-100M-240V-Y</t>
  </si>
  <si>
    <t>LED-PLS-80-8м-240V-WW (длина 8м)</t>
  </si>
  <si>
    <t>Спецпредложение</t>
  </si>
  <si>
    <t>LED-DL-2W-1M-100M-240V-W</t>
  </si>
  <si>
    <t>м</t>
  </si>
  <si>
    <t>LED PL-1925-240V-G светодиодная завеса, 2х3м, (зеленая)  55W прозрачный</t>
  </si>
  <si>
    <t>LED-RPLR-100-240V BW/W</t>
  </si>
  <si>
    <t>светодиодная бахрома, 2х0,8м, Синий/Холодный белый</t>
  </si>
  <si>
    <t>Светодиодная гирлянда с насадками на светодиоды в виде шариков с диаметром 2,5 см: 100 светодиодов, длина гирлянды 15м RGB</t>
  </si>
  <si>
    <t>LED-PLS-1920 240V-WWW/W Flash</t>
  </si>
  <si>
    <t>светодиодная завеса, 2х1,5м, прозрачныйТёплый белый горит/Холодный белый мерцает</t>
  </si>
  <si>
    <t>LED RPLR-200-240V-BG/W</t>
  </si>
  <si>
    <t>светодиодная бахрома, 5х0,5м, Бирюзовый</t>
  </si>
  <si>
    <t>5BLС-E27W-20см-100м-240V</t>
  </si>
  <si>
    <t>Белт-лайт 5-ти проводный (чейзинг, светодинамика), влагозащищённый, шаг 20см между патронами Е-27. Бухта 100м (500 патронов). Серый провод / Зелёные патроны.</t>
  </si>
  <si>
    <t>LED-DL-2W-1M-100M-240V-M</t>
  </si>
  <si>
    <t>мульти</t>
  </si>
  <si>
    <t>LED-FPC-3528-135-20M-12V-W/B</t>
  </si>
  <si>
    <t>LED-FPC-3528-135-20M-12V-WW/B</t>
  </si>
  <si>
    <t>LED-FPC-3528-135-20M-12V-WW/W</t>
  </si>
  <si>
    <t>LED-FPC-3528-135-20M-12V-W/W</t>
  </si>
  <si>
    <t>Светодиодная гирлянда Clip Light на SMD3528 светодиодах 20метров без трансформатора</t>
  </si>
  <si>
    <t>белый/ПВХ</t>
  </si>
  <si>
    <t>10W</t>
  </si>
  <si>
    <r>
      <t>розница</t>
    </r>
    <r>
      <rPr>
        <sz val="12"/>
        <color indexed="10"/>
        <rFont val="Times New Roman"/>
        <family val="1"/>
        <charset val="204"/>
      </rPr>
      <t xml:space="preserve"> цена</t>
    </r>
  </si>
  <si>
    <t>Кр опт от 300 000(руб.)</t>
  </si>
  <si>
    <r>
      <t xml:space="preserve">Светодиодная гирлянда Clip Light: 666 светодиодов, длина гирлянды 100м без трасформатора </t>
    </r>
    <r>
      <rPr>
        <b/>
        <sz val="12"/>
        <color rgb="FFFF0000"/>
        <rFont val="Times New Roman"/>
        <family val="1"/>
        <charset val="204"/>
      </rPr>
      <t>(цена за 1 метр)</t>
    </r>
  </si>
  <si>
    <t>Цоколь</t>
  </si>
  <si>
    <t>E14</t>
  </si>
  <si>
    <t>C35 E14 4W-22-90-C</t>
  </si>
  <si>
    <t>Диммируемая лампа в виде пламя, размер 120*35мм с цоколем E14.
110Lm, температура 2200К, количество филаментов 4 шт.
Срок службы: 25 000 часов.</t>
  </si>
  <si>
    <t>Диммируемая лампа, размер 98*35мм с цоколем E14.
110Lm, температура 2200К, количество филаментов 4 шт.
Срок службы: 25 000 часов.</t>
  </si>
  <si>
    <t>C35T E14 4W-22-90-C</t>
  </si>
  <si>
    <t>E27</t>
  </si>
  <si>
    <t>4W</t>
  </si>
  <si>
    <t>Диммируемая лампа в виде шарика, диаметр 45 мм с цоколем E27.
180-220Lm, температура 2200К, количество филаментов 2 шт.
Срок службы: 25 000 часов.</t>
  </si>
  <si>
    <t>G45 E27 2W-22-90-С</t>
  </si>
  <si>
    <t>2W</t>
  </si>
  <si>
    <t>ST64 E27 8W-22-90-С-L</t>
  </si>
  <si>
    <t>Диммируемая лампа с крестообразным расположением филаментов диаметр 64мм с цоколем E27.
100Lm, температура 2200К, количество филаментов 8 шт.
Срок службы: 25 000 часов.</t>
  </si>
  <si>
    <t>8W</t>
  </si>
  <si>
    <t>ST64 E27 6W-22-90-С</t>
  </si>
  <si>
    <t>6W</t>
  </si>
  <si>
    <t>Диммируемая лампа, диаметр 64 мм с цоколем E27.
100Lm, температура 2200К, количество филаментов 6 шт.
Срок службы: 25 000 часов.</t>
  </si>
  <si>
    <t>ST64 E27 4W-22-90-С</t>
  </si>
  <si>
    <t>Диммируемая лампа, диаметр 64мм с цоколем E27.
100Lm, температура 2200К, количество филаментов 4 шт.
Срок службы: 25 000 часов.</t>
  </si>
  <si>
    <t>T30 185 E27 6W-22-90-C</t>
  </si>
  <si>
    <t>Диммируемая лампа, размер 30*185мм с цоколем E27.
500-600Lm, температура 2200К, количество филаментов 6 шт.
Срок службы: 25 000 часов.</t>
  </si>
  <si>
    <t>T30 225 E27 4W-22-90-C</t>
  </si>
  <si>
    <t>Диммируемая лампа, размер 30*225мм с цоколем E27.
350-400Lm, температура 2200К, количество филаментов 4 шт.
Срок службы: 25 000 часов.</t>
  </si>
  <si>
    <t>A60 E27 6W 27-80-C</t>
  </si>
  <si>
    <t>Диммируемая лампа, диаметр 60мм с цоколем E27.
600-700Lm, температура 2700К, количество филаментов 6 шт.
Срок службы: 25 000 часов.</t>
  </si>
  <si>
    <t>A60 E27 6W 27-80-A</t>
  </si>
  <si>
    <t>Диммируемая лампа с колбой янтарного цвета, диаметр 60мм с цоколем E27.
500-600Lm, температура 2700К, количество филаментов 6 шт.
Срок службы: 25 000 часов.</t>
  </si>
  <si>
    <t>G125 E27 8W-22-90-С</t>
  </si>
  <si>
    <t>Диммируемая лампа в виде шарика, диаметр 125мм с цоколем E27.
600-700Lm, температура 2200К, количество филаментов 6 шт.
Срок службы: 25 000 часов.</t>
  </si>
  <si>
    <t>G125 E27 8W-22-90-A</t>
  </si>
  <si>
    <t>Диммируемая лампа в виде шарика янтарного цвета, диаметр 125мм с цоколем E27.
550-650Lm, температура 2200К, количество филаментов 6 шт.
Срок службы: 25 000 часов.</t>
  </si>
  <si>
    <t>T45 E27 4W-22-90-С</t>
  </si>
  <si>
    <t>Диммируемая лампа с цоколем E27.
350-450Lm, температура 2200К, количество филаментов 4 шт.
Срок службы: 25 000 часов.</t>
  </si>
  <si>
    <t>T45 E27 4W-22-90-A</t>
  </si>
  <si>
    <t>Диммируемая лампа с колбой янтарного цвета с цоколем E27.
350-450Lm, температура 2200К, количество филаментов 4 шт.
Срок службы: 25 000 часов.</t>
  </si>
  <si>
    <t>1 Вт</t>
  </si>
  <si>
    <t>LED-E27-G45-9L-240V-R</t>
  </si>
  <si>
    <t>LED-E27-G45-9L-240V-WW</t>
  </si>
  <si>
    <t>LED-E27-G45-9L-240V-Y</t>
  </si>
  <si>
    <t>LED-E27-G45-9L-240V-B</t>
  </si>
  <si>
    <t>LED-E27-G45-9L-240V-G</t>
  </si>
  <si>
    <t>9 светодиодов, матовая</t>
  </si>
  <si>
    <t>LED-E27-G45-9L-240V-W</t>
  </si>
  <si>
    <t xml:space="preserve">Теплый белый </t>
  </si>
  <si>
    <t>Зеленая/Стекло</t>
  </si>
  <si>
    <t>Синяя/Стекло</t>
  </si>
  <si>
    <t>Белый/Пластик</t>
  </si>
  <si>
    <t>Красный/Пластик</t>
  </si>
  <si>
    <t>Заленый/Пластик</t>
  </si>
  <si>
    <t>Синий/Пластик</t>
  </si>
  <si>
    <t>Желтый/Пластик</t>
  </si>
  <si>
    <t>прозрачный/Пластик</t>
  </si>
  <si>
    <t xml:space="preserve">Цвет колбы/материал </t>
  </si>
  <si>
    <t>Теплый белый (Белый прозрачный)</t>
  </si>
  <si>
    <t>LED-E27-BALL-50L-16V-CLEAR-WW</t>
  </si>
  <si>
    <t>3,5W</t>
  </si>
  <si>
    <t>Светодиодная гирлянда с насадками на светодиоды в виде шариков с диаметром 5 см: 50 светодиодов, длина гирлянды 7,5м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</si>
</sst>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5" formatCode="_-* #,##0.00&quot;р.&quot;_-;\-* #,##0.00&quot;р.&quot;_-;_-* &quot;-&quot;??&quot;р.&quot;_-;_-@_-"/>
    <numFmt numFmtId="166" formatCode="#,##0.0&quot;р.&quot;"/>
    <numFmt numFmtId="167" formatCode="0.00_ "/>
    <numFmt numFmtId="168" formatCode="#,##0.00_р_."/>
    <numFmt numFmtId="169" formatCode="#,##0.00&quot;р.&quot;"/>
    <numFmt numFmtId="170" formatCode="_-* #,##0.00&quot;р.&quot;_-;\-* #,##0.00&quot;р.&quot;_-;_-* &quot;-&quot;&quot;р.&quot;_-;_-@_-"/>
    <numFmt numFmtId="171" formatCode="_-* #,##0&quot;р.&quot;_-;\-* #,##0&quot;р.&quot;_-;_-* &quot;-&quot;??&quot;р.&quot;_-;_-@_-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u/>
      <sz val="11"/>
      <color indexed="12"/>
      <name val="Calibri"/>
      <family val="2"/>
    </font>
    <font>
      <sz val="11"/>
      <name val="Times New Roman"/>
      <family val="1"/>
    </font>
    <font>
      <sz val="11"/>
      <color indexed="8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22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theme="0"/>
      <name val="Times New Roman"/>
      <family val="1"/>
      <charset val="204"/>
    </font>
    <font>
      <sz val="10"/>
      <color theme="1"/>
      <name val="Arial"/>
      <family val="2"/>
    </font>
    <font>
      <b/>
      <sz val="12"/>
      <color rgb="FF00B0F0"/>
      <name val="Times New Roman"/>
      <family val="1"/>
      <charset val="204"/>
    </font>
    <font>
      <u/>
      <sz val="11"/>
      <color rgb="FFFFFF00"/>
      <name val="Calibri"/>
      <family val="2"/>
      <scheme val="minor"/>
    </font>
    <font>
      <b/>
      <sz val="20"/>
      <color rgb="FF00B0F0"/>
      <name val="Times New Roman"/>
      <family val="1"/>
      <charset val="204"/>
    </font>
    <font>
      <u/>
      <sz val="11"/>
      <color rgb="FFFFFF00"/>
      <name val="Calibri"/>
      <family val="2"/>
      <charset val="204"/>
      <scheme val="minor"/>
    </font>
    <font>
      <b/>
      <sz val="14"/>
      <color rgb="FF00B0F0"/>
      <name val="Times New Roman"/>
      <family val="1"/>
      <charset val="204"/>
    </font>
    <font>
      <sz val="14"/>
      <color rgb="FF00B0F0"/>
      <name val="Times New Roman"/>
      <family val="1"/>
      <charset val="204"/>
    </font>
    <font>
      <u/>
      <sz val="14"/>
      <color rgb="FF00B0F0"/>
      <name val="Calibri"/>
      <family val="2"/>
      <scheme val="minor"/>
    </font>
    <font>
      <sz val="12"/>
      <color rgb="FF00B0F0"/>
      <name val="Times New Roman"/>
      <family val="1"/>
      <charset val="204"/>
    </font>
    <font>
      <u/>
      <sz val="12"/>
      <color rgb="FF00B0F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Times New Roman"/>
      <family val="1"/>
      <charset val="204"/>
    </font>
    <font>
      <b/>
      <sz val="11"/>
      <name val="Calibri"/>
      <family val="2"/>
      <scheme val="minor"/>
    </font>
    <font>
      <sz val="14"/>
      <color theme="0"/>
      <name val="Calibri"/>
      <family val="2"/>
      <charset val="204"/>
      <scheme val="minor"/>
    </font>
    <font>
      <u/>
      <sz val="18"/>
      <color rgb="FF00B0F0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u/>
      <sz val="11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u/>
      <sz val="28"/>
      <color theme="0"/>
      <name val="Calibri"/>
      <family val="2"/>
      <scheme val="minor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b/>
      <sz val="12"/>
      <color rgb="FFFF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FF66"/>
        </stop>
      </gradientFill>
    </fill>
    <fill>
      <gradientFill type="path" top="1" bottom="1">
        <stop position="0">
          <color theme="0"/>
        </stop>
        <stop position="1">
          <color rgb="FFFFFF66"/>
        </stop>
      </gradientFill>
    </fill>
    <fill>
      <patternFill patternType="solid">
        <fgColor rgb="FFB0DD7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2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>
      <alignment vertical="top"/>
      <protection locked="0"/>
    </xf>
  </cellStyleXfs>
  <cellXfs count="631">
    <xf numFmtId="0" fontId="0" fillId="0" borderId="0" xfId="0"/>
    <xf numFmtId="0" fontId="13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13" fillId="0" borderId="3" xfId="0" applyFont="1" applyBorder="1"/>
    <xf numFmtId="0" fontId="13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165" fontId="13" fillId="2" borderId="1" xfId="0" applyNumberFormat="1" applyFont="1" applyFill="1" applyBorder="1"/>
    <xf numFmtId="165" fontId="13" fillId="2" borderId="2" xfId="0" applyNumberFormat="1" applyFont="1" applyFill="1" applyBorder="1"/>
    <xf numFmtId="0" fontId="13" fillId="0" borderId="5" xfId="0" applyFont="1" applyBorder="1"/>
    <xf numFmtId="0" fontId="13" fillId="0" borderId="5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/>
    <xf numFmtId="0" fontId="0" fillId="0" borderId="0" xfId="0" applyFont="1"/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167" fontId="5" fillId="0" borderId="12" xfId="0" applyNumberFormat="1" applyFont="1" applyFill="1" applyBorder="1" applyAlignment="1">
      <alignment horizontal="left" vertical="top" wrapText="1"/>
    </xf>
    <xf numFmtId="167" fontId="5" fillId="0" borderId="13" xfId="0" applyNumberFormat="1" applyFont="1" applyFill="1" applyBorder="1" applyAlignment="1">
      <alignment horizontal="left" vertical="top" wrapText="1"/>
    </xf>
    <xf numFmtId="167" fontId="5" fillId="0" borderId="14" xfId="0" applyNumberFormat="1" applyFont="1" applyFill="1" applyBorder="1" applyAlignment="1">
      <alignment horizontal="left" vertical="top" wrapText="1"/>
    </xf>
    <xf numFmtId="167" fontId="5" fillId="0" borderId="1" xfId="0" applyNumberFormat="1" applyFont="1" applyFill="1" applyBorder="1" applyAlignment="1">
      <alignment horizontal="left" vertical="top" wrapText="1"/>
    </xf>
    <xf numFmtId="167" fontId="5" fillId="0" borderId="15" xfId="0" applyNumberFormat="1" applyFont="1" applyFill="1" applyBorder="1" applyAlignment="1">
      <alignment horizontal="left" vertical="top" wrapText="1"/>
    </xf>
    <xf numFmtId="167" fontId="5" fillId="0" borderId="2" xfId="0" applyNumberFormat="1" applyFont="1" applyFill="1" applyBorder="1" applyAlignment="1">
      <alignment horizontal="left" vertical="top" wrapText="1"/>
    </xf>
    <xf numFmtId="167" fontId="5" fillId="0" borderId="16" xfId="0" applyNumberFormat="1" applyFont="1" applyFill="1" applyBorder="1" applyAlignment="1">
      <alignment horizontal="left" vertical="top" wrapText="1"/>
    </xf>
    <xf numFmtId="167" fontId="5" fillId="0" borderId="3" xfId="0" applyNumberFormat="1" applyFont="1" applyFill="1" applyBorder="1" applyAlignment="1">
      <alignment horizontal="left" vertical="top" wrapText="1"/>
    </xf>
    <xf numFmtId="167" fontId="17" fillId="0" borderId="14" xfId="0" applyNumberFormat="1" applyFont="1" applyFill="1" applyBorder="1" applyAlignment="1">
      <alignment horizontal="left" vertical="top" wrapText="1"/>
    </xf>
    <xf numFmtId="167" fontId="17" fillId="0" borderId="15" xfId="0" applyNumberFormat="1" applyFont="1" applyFill="1" applyBorder="1" applyAlignment="1">
      <alignment horizontal="left" vertical="top" wrapText="1"/>
    </xf>
    <xf numFmtId="167" fontId="17" fillId="0" borderId="16" xfId="0" applyNumberFormat="1" applyFont="1" applyFill="1" applyBorder="1" applyAlignment="1">
      <alignment horizontal="left" vertical="top" wrapText="1"/>
    </xf>
    <xf numFmtId="0" fontId="14" fillId="3" borderId="19" xfId="0" applyFont="1" applyFill="1" applyBorder="1" applyAlignment="1">
      <alignment horizontal="center" vertical="center"/>
    </xf>
    <xf numFmtId="167" fontId="18" fillId="4" borderId="1" xfId="0" applyNumberFormat="1" applyFont="1" applyFill="1" applyBorder="1" applyAlignment="1">
      <alignment horizontal="left" vertical="top" wrapText="1"/>
    </xf>
    <xf numFmtId="167" fontId="18" fillId="4" borderId="2" xfId="0" applyNumberFormat="1" applyFont="1" applyFill="1" applyBorder="1" applyAlignment="1">
      <alignment horizontal="left" vertical="top" wrapText="1"/>
    </xf>
    <xf numFmtId="167" fontId="18" fillId="4" borderId="3" xfId="0" applyNumberFormat="1" applyFont="1" applyFill="1" applyBorder="1" applyAlignment="1">
      <alignment horizontal="left" vertical="top" wrapText="1"/>
    </xf>
    <xf numFmtId="167" fontId="5" fillId="0" borderId="5" xfId="0" applyNumberFormat="1" applyFont="1" applyFill="1" applyBorder="1" applyAlignment="1">
      <alignment horizontal="left" vertical="top" wrapText="1"/>
    </xf>
    <xf numFmtId="167" fontId="5" fillId="0" borderId="21" xfId="0" applyNumberFormat="1" applyFont="1" applyFill="1" applyBorder="1" applyAlignment="1">
      <alignment horizontal="left" vertical="top" wrapText="1"/>
    </xf>
    <xf numFmtId="0" fontId="14" fillId="3" borderId="6" xfId="0" applyFont="1" applyFill="1" applyBorder="1" applyAlignment="1">
      <alignment horizontal="left" vertical="center"/>
    </xf>
    <xf numFmtId="167" fontId="17" fillId="5" borderId="1" xfId="0" applyNumberFormat="1" applyFont="1" applyFill="1" applyBorder="1" applyAlignment="1">
      <alignment horizontal="left" vertical="top" wrapText="1"/>
    </xf>
    <xf numFmtId="167" fontId="17" fillId="5" borderId="2" xfId="0" applyNumberFormat="1" applyFont="1" applyFill="1" applyBorder="1" applyAlignment="1">
      <alignment horizontal="left" vertical="top" wrapText="1"/>
    </xf>
    <xf numFmtId="167" fontId="17" fillId="5" borderId="3" xfId="0" applyNumberFormat="1" applyFont="1" applyFill="1" applyBorder="1" applyAlignment="1">
      <alignment horizontal="left" vertical="top" wrapText="1"/>
    </xf>
    <xf numFmtId="167" fontId="5" fillId="0" borderId="22" xfId="0" applyNumberFormat="1" applyFont="1" applyFill="1" applyBorder="1" applyAlignment="1">
      <alignment horizontal="left" vertical="top" wrapText="1"/>
    </xf>
    <xf numFmtId="167" fontId="5" fillId="0" borderId="23" xfId="0" applyNumberFormat="1" applyFont="1" applyFill="1" applyBorder="1" applyAlignment="1">
      <alignment horizontal="left" vertical="top" wrapText="1"/>
    </xf>
    <xf numFmtId="167" fontId="5" fillId="0" borderId="1" xfId="0" applyNumberFormat="1" applyFont="1" applyFill="1" applyBorder="1" applyAlignment="1">
      <alignment horizontal="center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19" fillId="4" borderId="2" xfId="0" applyNumberFormat="1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27" xfId="0" applyFont="1" applyFill="1" applyBorder="1" applyAlignment="1">
      <alignment horizontal="left" vertical="top" wrapText="1"/>
    </xf>
    <xf numFmtId="167" fontId="5" fillId="0" borderId="27" xfId="0" applyNumberFormat="1" applyFont="1" applyFill="1" applyBorder="1" applyAlignment="1">
      <alignment horizontal="left" vertical="top" wrapText="1"/>
    </xf>
    <xf numFmtId="167" fontId="18" fillId="4" borderId="21" xfId="0" applyNumberFormat="1" applyFont="1" applyFill="1" applyBorder="1" applyAlignment="1">
      <alignment horizontal="left" vertical="top" wrapText="1"/>
    </xf>
    <xf numFmtId="168" fontId="13" fillId="0" borderId="0" xfId="0" applyNumberFormat="1" applyFont="1"/>
    <xf numFmtId="168" fontId="13" fillId="2" borderId="6" xfId="0" applyNumberFormat="1" applyFont="1" applyFill="1" applyBorder="1"/>
    <xf numFmtId="168" fontId="0" fillId="0" borderId="0" xfId="0" applyNumberFormat="1"/>
    <xf numFmtId="2" fontId="0" fillId="0" borderId="0" xfId="0" applyNumberFormat="1"/>
    <xf numFmtId="164" fontId="13" fillId="2" borderId="2" xfId="0" applyNumberFormat="1" applyFont="1" applyFill="1" applyBorder="1"/>
    <xf numFmtId="164" fontId="13" fillId="2" borderId="3" xfId="0" applyNumberFormat="1" applyFont="1" applyFill="1" applyBorder="1"/>
    <xf numFmtId="164" fontId="13" fillId="2" borderId="5" xfId="0" applyNumberFormat="1" applyFont="1" applyFill="1" applyBorder="1"/>
    <xf numFmtId="167" fontId="5" fillId="0" borderId="32" xfId="0" applyNumberFormat="1" applyFont="1" applyFill="1" applyBorder="1" applyAlignment="1">
      <alignment horizontal="left" vertical="top" wrapText="1"/>
    </xf>
    <xf numFmtId="167" fontId="5" fillId="0" borderId="29" xfId="0" applyNumberFormat="1" applyFont="1" applyFill="1" applyBorder="1" applyAlignment="1">
      <alignment horizontal="left" vertical="top" wrapText="1"/>
    </xf>
    <xf numFmtId="0" fontId="14" fillId="3" borderId="6" xfId="0" applyFont="1" applyFill="1" applyBorder="1" applyAlignment="1">
      <alignment horizontal="center" vertical="center"/>
    </xf>
    <xf numFmtId="169" fontId="0" fillId="0" borderId="0" xfId="0" applyNumberFormat="1"/>
    <xf numFmtId="0" fontId="14" fillId="6" borderId="6" xfId="0" applyFont="1" applyFill="1" applyBorder="1" applyAlignment="1">
      <alignment horizontal="center"/>
    </xf>
    <xf numFmtId="0" fontId="0" fillId="6" borderId="6" xfId="0" applyFill="1" applyBorder="1" applyAlignment="1"/>
    <xf numFmtId="0" fontId="14" fillId="3" borderId="17" xfId="0" applyFont="1" applyFill="1" applyBorder="1" applyAlignment="1">
      <alignment horizontal="center" vertical="center"/>
    </xf>
    <xf numFmtId="166" fontId="13" fillId="2" borderId="25" xfId="0" applyNumberFormat="1" applyFont="1" applyFill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166" fontId="13" fillId="2" borderId="31" xfId="0" applyNumberFormat="1" applyFont="1" applyFill="1" applyBorder="1" applyAlignment="1">
      <alignment horizontal="center" vertical="center" wrapText="1"/>
    </xf>
    <xf numFmtId="168" fontId="13" fillId="2" borderId="31" xfId="0" applyNumberFormat="1" applyFont="1" applyFill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0" fillId="3" borderId="6" xfId="0" applyFill="1" applyBorder="1" applyAlignment="1">
      <alignment horizontal="left"/>
    </xf>
    <xf numFmtId="0" fontId="0" fillId="3" borderId="6" xfId="0" applyFill="1" applyBorder="1" applyAlignment="1">
      <alignment horizontal="center"/>
    </xf>
    <xf numFmtId="164" fontId="0" fillId="0" borderId="0" xfId="0" applyNumberFormat="1"/>
    <xf numFmtId="164" fontId="13" fillId="0" borderId="0" xfId="0" applyNumberFormat="1" applyFont="1"/>
    <xf numFmtId="164" fontId="13" fillId="2" borderId="6" xfId="0" applyNumberFormat="1" applyFont="1" applyFill="1" applyBorder="1"/>
    <xf numFmtId="164" fontId="13" fillId="2" borderId="23" xfId="0" applyNumberFormat="1" applyFont="1" applyFill="1" applyBorder="1"/>
    <xf numFmtId="0" fontId="14" fillId="6" borderId="34" xfId="0" applyFont="1" applyFill="1" applyBorder="1" applyAlignment="1">
      <alignment horizontal="left"/>
    </xf>
    <xf numFmtId="0" fontId="0" fillId="0" borderId="14" xfId="0" applyBorder="1" applyAlignment="1">
      <alignment horizontal="justify"/>
    </xf>
    <xf numFmtId="0" fontId="0" fillId="0" borderId="15" xfId="0" applyBorder="1" applyAlignment="1">
      <alignment horizontal="justify"/>
    </xf>
    <xf numFmtId="0" fontId="0" fillId="0" borderId="16" xfId="0" applyBorder="1" applyAlignment="1">
      <alignment horizontal="justify"/>
    </xf>
    <xf numFmtId="167" fontId="5" fillId="0" borderId="37" xfId="0" applyNumberFormat="1" applyFont="1" applyFill="1" applyBorder="1" applyAlignment="1">
      <alignment horizontal="left" vertical="top" wrapText="1"/>
    </xf>
    <xf numFmtId="0" fontId="13" fillId="2" borderId="31" xfId="0" applyNumberFormat="1" applyFont="1" applyFill="1" applyBorder="1" applyAlignment="1">
      <alignment horizontal="center" vertical="center" wrapText="1"/>
    </xf>
    <xf numFmtId="164" fontId="13" fillId="2" borderId="38" xfId="0" applyNumberFormat="1" applyFont="1" applyFill="1" applyBorder="1" applyAlignment="1">
      <alignment horizontal="center" vertical="center" wrapText="1"/>
    </xf>
    <xf numFmtId="165" fontId="0" fillId="0" borderId="31" xfId="0" applyNumberFormat="1" applyBorder="1"/>
    <xf numFmtId="0" fontId="0" fillId="0" borderId="0" xfId="0" applyBorder="1"/>
    <xf numFmtId="0" fontId="13" fillId="4" borderId="0" xfId="0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14" fillId="6" borderId="34" xfId="0" applyFont="1" applyFill="1" applyBorder="1" applyAlignment="1">
      <alignment horizontal="left" vertical="center"/>
    </xf>
    <xf numFmtId="0" fontId="14" fillId="6" borderId="6" xfId="0" applyFont="1" applyFill="1" applyBorder="1" applyAlignment="1">
      <alignment horizontal="center" vertical="center"/>
    </xf>
    <xf numFmtId="164" fontId="0" fillId="6" borderId="6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0" fontId="23" fillId="4" borderId="0" xfId="0" applyFont="1" applyFill="1" applyAlignment="1">
      <alignment horizontal="left" vertical="center"/>
    </xf>
    <xf numFmtId="168" fontId="24" fillId="4" borderId="0" xfId="1" applyNumberFormat="1" applyFont="1" applyFill="1" applyAlignment="1">
      <alignment horizontal="center" vertical="center"/>
    </xf>
    <xf numFmtId="0" fontId="0" fillId="4" borderId="0" xfId="0" applyFill="1"/>
    <xf numFmtId="0" fontId="0" fillId="5" borderId="0" xfId="0" applyFill="1"/>
    <xf numFmtId="0" fontId="13" fillId="5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left" vertical="center"/>
    </xf>
    <xf numFmtId="0" fontId="26" fillId="4" borderId="0" xfId="0" applyFont="1" applyFill="1" applyAlignment="1">
      <alignment horizontal="center" vertical="center"/>
    </xf>
    <xf numFmtId="164" fontId="26" fillId="4" borderId="0" xfId="0" applyNumberFormat="1" applyFont="1" applyFill="1" applyAlignment="1">
      <alignment horizontal="right" vertical="center"/>
    </xf>
    <xf numFmtId="0" fontId="0" fillId="7" borderId="0" xfId="0" applyFill="1"/>
    <xf numFmtId="0" fontId="23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left" vertical="center"/>
    </xf>
    <xf numFmtId="0" fontId="13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164" fontId="26" fillId="7" borderId="0" xfId="0" applyNumberFormat="1" applyFont="1" applyFill="1" applyAlignment="1">
      <alignment horizontal="right" vertical="center"/>
    </xf>
    <xf numFmtId="164" fontId="13" fillId="7" borderId="0" xfId="0" applyNumberFormat="1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164" fontId="22" fillId="7" borderId="0" xfId="1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right" vertical="center"/>
    </xf>
    <xf numFmtId="164" fontId="26" fillId="7" borderId="0" xfId="0" applyNumberFormat="1" applyFont="1" applyFill="1" applyAlignment="1">
      <alignment horizontal="center" vertical="center"/>
    </xf>
    <xf numFmtId="164" fontId="28" fillId="7" borderId="0" xfId="0" applyNumberFormat="1" applyFont="1" applyFill="1" applyAlignment="1">
      <alignment horizontal="center" vertical="center"/>
    </xf>
    <xf numFmtId="168" fontId="22" fillId="7" borderId="0" xfId="1" applyNumberFormat="1" applyFont="1" applyFill="1" applyAlignment="1">
      <alignment horizontal="center" vertical="center"/>
    </xf>
    <xf numFmtId="168" fontId="0" fillId="7" borderId="0" xfId="0" applyNumberFormat="1" applyFill="1"/>
    <xf numFmtId="0" fontId="23" fillId="7" borderId="0" xfId="0" applyFont="1" applyFill="1" applyAlignment="1">
      <alignment horizontal="left" vertical="center"/>
    </xf>
    <xf numFmtId="0" fontId="27" fillId="7" borderId="0" xfId="1" applyFont="1" applyFill="1" applyAlignment="1">
      <alignment horizontal="left" vertical="center"/>
    </xf>
    <xf numFmtId="168" fontId="24" fillId="7" borderId="0" xfId="1" applyNumberFormat="1" applyFont="1" applyFill="1" applyAlignment="1">
      <alignment horizontal="center" vertical="center"/>
    </xf>
    <xf numFmtId="164" fontId="0" fillId="7" borderId="0" xfId="0" applyNumberFormat="1" applyFill="1"/>
    <xf numFmtId="164" fontId="0" fillId="7" borderId="0" xfId="0" applyNumberFormat="1" applyFill="1" applyAlignment="1"/>
    <xf numFmtId="2" fontId="0" fillId="7" borderId="0" xfId="0" applyNumberFormat="1" applyFill="1"/>
    <xf numFmtId="0" fontId="21" fillId="7" borderId="0" xfId="0" applyFont="1" applyFill="1" applyAlignment="1">
      <alignment horizontal="left" vertical="center"/>
    </xf>
    <xf numFmtId="0" fontId="29" fillId="7" borderId="0" xfId="1" applyFont="1" applyFill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164" fontId="26" fillId="7" borderId="0" xfId="0" applyNumberFormat="1" applyFont="1" applyFill="1" applyAlignment="1">
      <alignment vertical="center"/>
    </xf>
    <xf numFmtId="0" fontId="32" fillId="8" borderId="36" xfId="0" applyFont="1" applyFill="1" applyBorder="1"/>
    <xf numFmtId="0" fontId="30" fillId="8" borderId="36" xfId="0" applyFont="1" applyFill="1" applyBorder="1"/>
    <xf numFmtId="0" fontId="0" fillId="0" borderId="0" xfId="0" applyFill="1" applyBorder="1"/>
    <xf numFmtId="167" fontId="5" fillId="0" borderId="0" xfId="0" applyNumberFormat="1" applyFont="1" applyFill="1" applyBorder="1" applyAlignment="1">
      <alignment horizontal="left" vertical="top" wrapText="1"/>
    </xf>
    <xf numFmtId="167" fontId="5" fillId="0" borderId="30" xfId="0" applyNumberFormat="1" applyFont="1" applyFill="1" applyBorder="1" applyAlignment="1">
      <alignment horizontal="left" vertical="top" wrapText="1"/>
    </xf>
    <xf numFmtId="167" fontId="5" fillId="0" borderId="40" xfId="0" applyNumberFormat="1" applyFont="1" applyFill="1" applyBorder="1" applyAlignment="1">
      <alignment horizontal="left" vertical="top" wrapText="1"/>
    </xf>
    <xf numFmtId="0" fontId="0" fillId="8" borderId="0" xfId="0" applyFill="1"/>
    <xf numFmtId="0" fontId="0" fillId="0" borderId="0" xfId="0" applyAlignment="1">
      <alignment vertical="top"/>
    </xf>
    <xf numFmtId="0" fontId="6" fillId="0" borderId="29" xfId="0" applyFont="1" applyFill="1" applyBorder="1" applyAlignment="1">
      <alignment horizontal="left" vertical="top" wrapText="1"/>
    </xf>
    <xf numFmtId="164" fontId="13" fillId="2" borderId="13" xfId="0" applyNumberFormat="1" applyFont="1" applyFill="1" applyBorder="1"/>
    <xf numFmtId="167" fontId="5" fillId="0" borderId="49" xfId="0" applyNumberFormat="1" applyFont="1" applyFill="1" applyBorder="1" applyAlignment="1">
      <alignment horizontal="left" vertical="top" wrapText="1"/>
    </xf>
    <xf numFmtId="0" fontId="13" fillId="0" borderId="49" xfId="0" applyFont="1" applyBorder="1" applyAlignment="1">
      <alignment horizontal="center"/>
    </xf>
    <xf numFmtId="168" fontId="13" fillId="2" borderId="50" xfId="0" applyNumberFormat="1" applyFont="1" applyFill="1" applyBorder="1"/>
    <xf numFmtId="0" fontId="13" fillId="0" borderId="21" xfId="0" applyFont="1" applyBorder="1" applyAlignment="1">
      <alignment horizontal="center"/>
    </xf>
    <xf numFmtId="164" fontId="13" fillId="2" borderId="12" xfId="0" applyNumberFormat="1" applyFont="1" applyFill="1" applyBorder="1"/>
    <xf numFmtId="0" fontId="13" fillId="0" borderId="8" xfId="0" applyFont="1" applyBorder="1" applyAlignment="1">
      <alignment horizontal="center"/>
    </xf>
    <xf numFmtId="0" fontId="35" fillId="0" borderId="46" xfId="0" applyFont="1" applyBorder="1" applyAlignment="1">
      <alignment horizontal="left"/>
    </xf>
    <xf numFmtId="164" fontId="13" fillId="2" borderId="51" xfId="0" applyNumberFormat="1" applyFont="1" applyFill="1" applyBorder="1"/>
    <xf numFmtId="167" fontId="5" fillId="0" borderId="54" xfId="0" applyNumberFormat="1" applyFont="1" applyFill="1" applyBorder="1" applyAlignment="1">
      <alignment horizontal="left" vertical="top" wrapText="1"/>
    </xf>
    <xf numFmtId="167" fontId="5" fillId="0" borderId="52" xfId="0" applyNumberFormat="1" applyFont="1" applyFill="1" applyBorder="1" applyAlignment="1">
      <alignment horizontal="left" vertical="top" wrapText="1"/>
    </xf>
    <xf numFmtId="0" fontId="13" fillId="0" borderId="7" xfId="0" applyFont="1" applyBorder="1"/>
    <xf numFmtId="167" fontId="5" fillId="0" borderId="56" xfId="0" applyNumberFormat="1" applyFont="1" applyFill="1" applyBorder="1" applyAlignment="1">
      <alignment horizontal="left" vertical="top" wrapText="1"/>
    </xf>
    <xf numFmtId="0" fontId="0" fillId="3" borderId="6" xfId="0" applyFill="1" applyBorder="1" applyAlignment="1"/>
    <xf numFmtId="167" fontId="5" fillId="0" borderId="51" xfId="0" applyNumberFormat="1" applyFont="1" applyFill="1" applyBorder="1" applyAlignment="1">
      <alignment horizontal="left" vertical="top" wrapText="1"/>
    </xf>
    <xf numFmtId="167" fontId="5" fillId="0" borderId="57" xfId="0" applyNumberFormat="1" applyFont="1" applyFill="1" applyBorder="1" applyAlignment="1">
      <alignment horizontal="left" vertical="top" wrapText="1"/>
    </xf>
    <xf numFmtId="167" fontId="5" fillId="0" borderId="10" xfId="0" applyNumberFormat="1" applyFont="1" applyFill="1" applyBorder="1" applyAlignment="1">
      <alignment horizontal="left" vertical="top" wrapText="1"/>
    </xf>
    <xf numFmtId="167" fontId="5" fillId="5" borderId="5" xfId="0" applyNumberFormat="1" applyFont="1" applyFill="1" applyBorder="1" applyAlignment="1">
      <alignment horizontal="left" vertical="top"/>
    </xf>
    <xf numFmtId="167" fontId="5" fillId="0" borderId="58" xfId="0" applyNumberFormat="1" applyFont="1" applyFill="1" applyBorder="1" applyAlignment="1">
      <alignment horizontal="left" vertical="top" wrapText="1"/>
    </xf>
    <xf numFmtId="167" fontId="5" fillId="0" borderId="60" xfId="0" applyNumberFormat="1" applyFont="1" applyFill="1" applyBorder="1" applyAlignment="1">
      <alignment horizontal="left" vertical="top" wrapText="1"/>
    </xf>
    <xf numFmtId="164" fontId="13" fillId="2" borderId="57" xfId="0" applyNumberFormat="1" applyFont="1" applyFill="1" applyBorder="1"/>
    <xf numFmtId="0" fontId="5" fillId="0" borderId="14" xfId="0" applyFont="1" applyFill="1" applyBorder="1" applyAlignment="1">
      <alignment horizontal="left" vertical="top" wrapText="1"/>
    </xf>
    <xf numFmtId="167" fontId="17" fillId="0" borderId="27" xfId="0" applyNumberFormat="1" applyFont="1" applyFill="1" applyBorder="1" applyAlignment="1">
      <alignment horizontal="left" vertical="top" wrapText="1"/>
    </xf>
    <xf numFmtId="167" fontId="17" fillId="0" borderId="55" xfId="0" applyNumberFormat="1" applyFont="1" applyFill="1" applyBorder="1" applyAlignment="1">
      <alignment horizontal="left" vertical="top" wrapText="1"/>
    </xf>
    <xf numFmtId="167" fontId="18" fillId="4" borderId="40" xfId="0" applyNumberFormat="1" applyFont="1" applyFill="1" applyBorder="1" applyAlignment="1">
      <alignment horizontal="left" vertical="top" wrapText="1"/>
    </xf>
    <xf numFmtId="167" fontId="18" fillId="4" borderId="57" xfId="0" applyNumberFormat="1" applyFont="1" applyFill="1" applyBorder="1" applyAlignment="1">
      <alignment horizontal="left" vertical="top" wrapText="1"/>
    </xf>
    <xf numFmtId="167" fontId="5" fillId="0" borderId="55" xfId="0" applyNumberFormat="1" applyFont="1" applyFill="1" applyBorder="1" applyAlignment="1">
      <alignment horizontal="left" vertical="top" wrapText="1"/>
    </xf>
    <xf numFmtId="167" fontId="18" fillId="4" borderId="49" xfId="0" applyNumberFormat="1" applyFont="1" applyFill="1" applyBorder="1" applyAlignment="1">
      <alignment horizontal="left" vertical="top" wrapText="1"/>
    </xf>
    <xf numFmtId="167" fontId="5" fillId="0" borderId="44" xfId="0" applyNumberFormat="1" applyFont="1" applyFill="1" applyBorder="1" applyAlignment="1">
      <alignment horizontal="left" vertical="top" wrapText="1"/>
    </xf>
    <xf numFmtId="167" fontId="5" fillId="0" borderId="63" xfId="0" applyNumberFormat="1" applyFont="1" applyFill="1" applyBorder="1" applyAlignment="1">
      <alignment horizontal="left" vertical="top" wrapText="1"/>
    </xf>
    <xf numFmtId="167" fontId="5" fillId="0" borderId="50" xfId="0" applyNumberFormat="1" applyFont="1" applyFill="1" applyBorder="1" applyAlignment="1">
      <alignment horizontal="left" vertical="top" wrapText="1"/>
    </xf>
    <xf numFmtId="167" fontId="5" fillId="0" borderId="62" xfId="0" applyNumberFormat="1" applyFont="1" applyFill="1" applyBorder="1" applyAlignment="1">
      <alignment horizontal="left" vertical="top" wrapText="1"/>
    </xf>
    <xf numFmtId="164" fontId="13" fillId="2" borderId="64" xfId="0" applyNumberFormat="1" applyFont="1" applyFill="1" applyBorder="1"/>
    <xf numFmtId="167" fontId="5" fillId="0" borderId="47" xfId="0" applyNumberFormat="1" applyFont="1" applyFill="1" applyBorder="1" applyAlignment="1">
      <alignment horizontal="left" vertical="top" wrapText="1"/>
    </xf>
    <xf numFmtId="164" fontId="13" fillId="2" borderId="54" xfId="0" applyNumberFormat="1" applyFont="1" applyFill="1" applyBorder="1"/>
    <xf numFmtId="167" fontId="18" fillId="4" borderId="12" xfId="0" applyNumberFormat="1" applyFont="1" applyFill="1" applyBorder="1" applyAlignment="1">
      <alignment horizontal="left" vertical="top" wrapText="1"/>
    </xf>
    <xf numFmtId="167" fontId="18" fillId="4" borderId="50" xfId="0" applyNumberFormat="1" applyFont="1" applyFill="1" applyBorder="1" applyAlignment="1">
      <alignment horizontal="left" vertical="top" wrapText="1"/>
    </xf>
    <xf numFmtId="167" fontId="5" fillId="5" borderId="37" xfId="0" applyNumberFormat="1" applyFont="1" applyFill="1" applyBorder="1" applyAlignment="1">
      <alignment horizontal="left" vertical="top" wrapText="1"/>
    </xf>
    <xf numFmtId="167" fontId="5" fillId="0" borderId="65" xfId="0" applyNumberFormat="1" applyFont="1" applyFill="1" applyBorder="1" applyAlignment="1">
      <alignment horizontal="left" vertical="top" wrapText="1"/>
    </xf>
    <xf numFmtId="167" fontId="5" fillId="5" borderId="65" xfId="0" applyNumberFormat="1" applyFont="1" applyFill="1" applyBorder="1" applyAlignment="1">
      <alignment horizontal="left" vertical="top" wrapText="1"/>
    </xf>
    <xf numFmtId="167" fontId="5" fillId="5" borderId="1" xfId="0" applyNumberFormat="1" applyFont="1" applyFill="1" applyBorder="1" applyAlignment="1">
      <alignment horizontal="left" vertical="top" wrapText="1"/>
    </xf>
    <xf numFmtId="167" fontId="5" fillId="5" borderId="2" xfId="0" applyNumberFormat="1" applyFont="1" applyFill="1" applyBorder="1" applyAlignment="1">
      <alignment horizontal="left" vertical="top" wrapText="1"/>
    </xf>
    <xf numFmtId="167" fontId="18" fillId="5" borderId="12" xfId="0" applyNumberFormat="1" applyFont="1" applyFill="1" applyBorder="1" applyAlignment="1">
      <alignment horizontal="left" vertical="top" wrapText="1"/>
    </xf>
    <xf numFmtId="167" fontId="18" fillId="5" borderId="51" xfId="0" applyNumberFormat="1" applyFont="1" applyFill="1" applyBorder="1" applyAlignment="1">
      <alignment horizontal="left" vertical="top" wrapText="1"/>
    </xf>
    <xf numFmtId="167" fontId="5" fillId="5" borderId="47" xfId="0" applyNumberFormat="1" applyFont="1" applyFill="1" applyBorder="1" applyAlignment="1">
      <alignment horizontal="left" vertical="top" wrapText="1"/>
    </xf>
    <xf numFmtId="167" fontId="17" fillId="5" borderId="5" xfId="0" applyNumberFormat="1" applyFont="1" applyFill="1" applyBorder="1" applyAlignment="1">
      <alignment horizontal="left" vertical="top" wrapText="1"/>
    </xf>
    <xf numFmtId="0" fontId="0" fillId="0" borderId="67" xfId="0" applyBorder="1" applyAlignment="1">
      <alignment horizontal="center" wrapText="1"/>
    </xf>
    <xf numFmtId="0" fontId="0" fillId="0" borderId="66" xfId="0" applyBorder="1" applyAlignment="1">
      <alignment horizontal="center" wrapText="1"/>
    </xf>
    <xf numFmtId="167" fontId="5" fillId="0" borderId="42" xfId="0" applyNumberFormat="1" applyFont="1" applyFill="1" applyBorder="1" applyAlignment="1">
      <alignment horizontal="left" vertical="top" wrapText="1"/>
    </xf>
    <xf numFmtId="167" fontId="5" fillId="0" borderId="69" xfId="0" applyNumberFormat="1" applyFont="1" applyFill="1" applyBorder="1" applyAlignment="1">
      <alignment horizontal="left" vertical="top" wrapText="1"/>
    </xf>
    <xf numFmtId="167" fontId="5" fillId="0" borderId="48" xfId="0" applyNumberFormat="1" applyFont="1" applyFill="1" applyBorder="1" applyAlignment="1">
      <alignment horizontal="left" vertical="top" wrapText="1"/>
    </xf>
    <xf numFmtId="167" fontId="5" fillId="0" borderId="68" xfId="0" applyNumberFormat="1" applyFont="1" applyFill="1" applyBorder="1" applyAlignment="1">
      <alignment horizontal="left" vertical="top" wrapText="1"/>
    </xf>
    <xf numFmtId="167" fontId="5" fillId="0" borderId="59" xfId="0" applyNumberFormat="1" applyFont="1" applyFill="1" applyBorder="1" applyAlignment="1">
      <alignment horizontal="left" vertical="top" wrapText="1"/>
    </xf>
    <xf numFmtId="167" fontId="5" fillId="0" borderId="61" xfId="0" applyNumberFormat="1" applyFont="1" applyFill="1" applyBorder="1" applyAlignment="1">
      <alignment horizontal="left" vertical="top" wrapText="1"/>
    </xf>
    <xf numFmtId="167" fontId="5" fillId="0" borderId="70" xfId="0" applyNumberFormat="1" applyFont="1" applyFill="1" applyBorder="1" applyAlignment="1">
      <alignment horizontal="left" vertical="top" wrapText="1"/>
    </xf>
    <xf numFmtId="167" fontId="18" fillId="4" borderId="51" xfId="0" applyNumberFormat="1" applyFont="1" applyFill="1" applyBorder="1" applyAlignment="1">
      <alignment horizontal="left" vertical="top" wrapText="1"/>
    </xf>
    <xf numFmtId="167" fontId="17" fillId="0" borderId="37" xfId="0" applyNumberFormat="1" applyFont="1" applyFill="1" applyBorder="1" applyAlignment="1">
      <alignment horizontal="left" vertical="top" wrapText="1"/>
    </xf>
    <xf numFmtId="167" fontId="17" fillId="0" borderId="48" xfId="0" applyNumberFormat="1" applyFont="1" applyFill="1" applyBorder="1" applyAlignment="1">
      <alignment horizontal="left" vertical="top" wrapText="1"/>
    </xf>
    <xf numFmtId="167" fontId="17" fillId="0" borderId="29" xfId="0" applyNumberFormat="1" applyFont="1" applyFill="1" applyBorder="1" applyAlignment="1">
      <alignment horizontal="left" vertical="top" wrapText="1"/>
    </xf>
    <xf numFmtId="167" fontId="5" fillId="0" borderId="71" xfId="0" applyNumberFormat="1" applyFont="1" applyFill="1" applyBorder="1" applyAlignment="1">
      <alignment horizontal="left" vertical="top" wrapText="1"/>
    </xf>
    <xf numFmtId="167" fontId="17" fillId="0" borderId="60" xfId="0" applyNumberFormat="1" applyFont="1" applyFill="1" applyBorder="1" applyAlignment="1">
      <alignment horizontal="left" vertical="top" wrapText="1"/>
    </xf>
    <xf numFmtId="164" fontId="13" fillId="2" borderId="52" xfId="0" applyNumberFormat="1" applyFont="1" applyFill="1" applyBorder="1"/>
    <xf numFmtId="167" fontId="5" fillId="0" borderId="72" xfId="0" applyNumberFormat="1" applyFont="1" applyFill="1" applyBorder="1" applyAlignment="1">
      <alignment horizontal="left" vertical="top" wrapText="1"/>
    </xf>
    <xf numFmtId="167" fontId="5" fillId="0" borderId="73" xfId="0" applyNumberFormat="1" applyFont="1" applyFill="1" applyBorder="1" applyAlignment="1">
      <alignment horizontal="left" vertical="top" wrapText="1"/>
    </xf>
    <xf numFmtId="167" fontId="5" fillId="0" borderId="74" xfId="0" applyNumberFormat="1" applyFont="1" applyFill="1" applyBorder="1" applyAlignment="1">
      <alignment horizontal="left" vertical="top" wrapText="1"/>
    </xf>
    <xf numFmtId="167" fontId="18" fillId="4" borderId="74" xfId="0" applyNumberFormat="1" applyFont="1" applyFill="1" applyBorder="1" applyAlignment="1">
      <alignment horizontal="left" vertical="top" wrapText="1"/>
    </xf>
    <xf numFmtId="167" fontId="18" fillId="4" borderId="62" xfId="0" applyNumberFormat="1" applyFont="1" applyFill="1" applyBorder="1" applyAlignment="1">
      <alignment horizontal="left" vertical="top" wrapText="1"/>
    </xf>
    <xf numFmtId="167" fontId="17" fillId="5" borderId="51" xfId="0" applyNumberFormat="1" applyFont="1" applyFill="1" applyBorder="1" applyAlignment="1">
      <alignment horizontal="left" vertical="top" wrapText="1"/>
    </xf>
    <xf numFmtId="0" fontId="35" fillId="0" borderId="57" xfId="0" applyFont="1" applyFill="1" applyBorder="1" applyAlignment="1">
      <alignment vertical="top"/>
    </xf>
    <xf numFmtId="167" fontId="8" fillId="0" borderId="5" xfId="0" applyNumberFormat="1" applyFont="1" applyFill="1" applyBorder="1" applyAlignment="1">
      <alignment horizontal="left" vertical="top" wrapText="1"/>
    </xf>
    <xf numFmtId="167" fontId="8" fillId="0" borderId="2" xfId="0" applyNumberFormat="1" applyFont="1" applyFill="1" applyBorder="1" applyAlignment="1">
      <alignment horizontal="left" vertical="top" wrapText="1"/>
    </xf>
    <xf numFmtId="0" fontId="35" fillId="0" borderId="2" xfId="0" applyFont="1" applyFill="1" applyBorder="1" applyAlignment="1">
      <alignment vertical="top"/>
    </xf>
    <xf numFmtId="0" fontId="35" fillId="0" borderId="51" xfId="0" applyFont="1" applyFill="1" applyBorder="1" applyAlignment="1">
      <alignment vertical="top" wrapText="1"/>
    </xf>
    <xf numFmtId="167" fontId="8" fillId="0" borderId="2" xfId="0" applyNumberFormat="1" applyFont="1" applyFill="1" applyBorder="1" applyAlignment="1">
      <alignment horizontal="left" vertical="top"/>
    </xf>
    <xf numFmtId="167" fontId="8" fillId="0" borderId="21" xfId="0" applyNumberFormat="1" applyFont="1" applyFill="1" applyBorder="1" applyAlignment="1">
      <alignment horizontal="left" vertical="top" wrapText="1"/>
    </xf>
    <xf numFmtId="167" fontId="8" fillId="0" borderId="51" xfId="0" applyNumberFormat="1" applyFont="1" applyFill="1" applyBorder="1" applyAlignment="1">
      <alignment horizontal="left" vertical="top" wrapText="1"/>
    </xf>
    <xf numFmtId="167" fontId="8" fillId="0" borderId="57" xfId="0" applyNumberFormat="1" applyFont="1" applyFill="1" applyBorder="1" applyAlignment="1">
      <alignment horizontal="left" vertical="top" wrapText="1"/>
    </xf>
    <xf numFmtId="167" fontId="17" fillId="5" borderId="62" xfId="0" applyNumberFormat="1" applyFont="1" applyFill="1" applyBorder="1" applyAlignment="1">
      <alignment horizontal="left" vertical="top" wrapText="1"/>
    </xf>
    <xf numFmtId="0" fontId="35" fillId="0" borderId="28" xfId="0" applyFont="1" applyFill="1" applyBorder="1" applyAlignment="1">
      <alignment horizontal="left"/>
    </xf>
    <xf numFmtId="0" fontId="35" fillId="0" borderId="46" xfId="0" applyFont="1" applyFill="1" applyBorder="1" applyAlignment="1">
      <alignment horizontal="left"/>
    </xf>
    <xf numFmtId="167" fontId="5" fillId="0" borderId="29" xfId="0" applyNumberFormat="1" applyFont="1" applyFill="1" applyBorder="1" applyAlignment="1">
      <alignment horizontal="left" vertical="top"/>
    </xf>
    <xf numFmtId="167" fontId="5" fillId="5" borderId="48" xfId="0" applyNumberFormat="1" applyFont="1" applyFill="1" applyBorder="1" applyAlignment="1">
      <alignment horizontal="left" vertical="top" wrapText="1"/>
    </xf>
    <xf numFmtId="0" fontId="14" fillId="3" borderId="17" xfId="0" applyFont="1" applyFill="1" applyBorder="1" applyAlignment="1">
      <alignment vertical="center"/>
    </xf>
    <xf numFmtId="0" fontId="0" fillId="3" borderId="6" xfId="0" applyFill="1" applyBorder="1" applyAlignment="1">
      <alignment wrapText="1"/>
    </xf>
    <xf numFmtId="0" fontId="14" fillId="3" borderId="6" xfId="0" applyFont="1" applyFill="1" applyBorder="1" applyAlignment="1">
      <alignment vertical="center"/>
    </xf>
    <xf numFmtId="164" fontId="13" fillId="2" borderId="62" xfId="0" applyNumberFormat="1" applyFont="1" applyFill="1" applyBorder="1"/>
    <xf numFmtId="164" fontId="13" fillId="2" borderId="75" xfId="0" applyNumberFormat="1" applyFont="1" applyFill="1" applyBorder="1"/>
    <xf numFmtId="168" fontId="13" fillId="2" borderId="62" xfId="0" applyNumberFormat="1" applyFont="1" applyFill="1" applyBorder="1"/>
    <xf numFmtId="164" fontId="13" fillId="2" borderId="66" xfId="0" applyNumberFormat="1" applyFont="1" applyFill="1" applyBorder="1"/>
    <xf numFmtId="168" fontId="13" fillId="2" borderId="54" xfId="0" applyNumberFormat="1" applyFont="1" applyFill="1" applyBorder="1"/>
    <xf numFmtId="0" fontId="13" fillId="2" borderId="18" xfId="0" applyNumberFormat="1" applyFont="1" applyFill="1" applyBorder="1" applyAlignment="1">
      <alignment horizontal="center" vertical="center" wrapText="1"/>
    </xf>
    <xf numFmtId="0" fontId="13" fillId="2" borderId="24" xfId="0" applyNumberFormat="1" applyFont="1" applyFill="1" applyBorder="1" applyAlignment="1">
      <alignment horizontal="center" vertical="center" wrapText="1"/>
    </xf>
    <xf numFmtId="0" fontId="0" fillId="6" borderId="76" xfId="0" applyFill="1" applyBorder="1" applyAlignment="1"/>
    <xf numFmtId="0" fontId="0" fillId="3" borderId="76" xfId="0" applyFill="1" applyBorder="1" applyAlignment="1"/>
    <xf numFmtId="2" fontId="13" fillId="2" borderId="77" xfId="0" applyNumberFormat="1" applyFont="1" applyFill="1" applyBorder="1"/>
    <xf numFmtId="0" fontId="0" fillId="3" borderId="26" xfId="0" applyFill="1" applyBorder="1" applyAlignment="1"/>
    <xf numFmtId="165" fontId="13" fillId="2" borderId="54" xfId="0" applyNumberFormat="1" applyFont="1" applyFill="1" applyBorder="1"/>
    <xf numFmtId="165" fontId="13" fillId="2" borderId="51" xfId="0" applyNumberFormat="1" applyFont="1" applyFill="1" applyBorder="1"/>
    <xf numFmtId="0" fontId="35" fillId="0" borderId="62" xfId="0" applyFont="1" applyFill="1" applyBorder="1" applyAlignment="1">
      <alignment vertical="top" wrapText="1"/>
    </xf>
    <xf numFmtId="0" fontId="35" fillId="0" borderId="21" xfId="0" applyFont="1" applyFill="1" applyBorder="1" applyAlignment="1">
      <alignment vertical="top" wrapText="1"/>
    </xf>
    <xf numFmtId="0" fontId="35" fillId="0" borderId="57" xfId="0" applyFont="1" applyFill="1" applyBorder="1" applyAlignment="1">
      <alignment vertical="top" wrapText="1"/>
    </xf>
    <xf numFmtId="0" fontId="0" fillId="3" borderId="6" xfId="0" applyFill="1" applyBorder="1" applyAlignment="1">
      <alignment vertical="top"/>
    </xf>
    <xf numFmtId="0" fontId="35" fillId="0" borderId="21" xfId="0" applyFont="1" applyFill="1" applyBorder="1" applyAlignment="1">
      <alignment vertical="top"/>
    </xf>
    <xf numFmtId="0" fontId="0" fillId="3" borderId="6" xfId="0" applyFill="1" applyBorder="1" applyAlignment="1">
      <alignment vertical="top" wrapText="1"/>
    </xf>
    <xf numFmtId="168" fontId="13" fillId="2" borderId="5" xfId="0" applyNumberFormat="1" applyFont="1" applyFill="1" applyBorder="1"/>
    <xf numFmtId="168" fontId="13" fillId="2" borderId="57" xfId="0" applyNumberFormat="1" applyFont="1" applyFill="1" applyBorder="1"/>
    <xf numFmtId="0" fontId="35" fillId="0" borderId="15" xfId="0" applyFont="1" applyBorder="1" applyAlignment="1">
      <alignment horizontal="justify" vertical="center"/>
    </xf>
    <xf numFmtId="168" fontId="13" fillId="2" borderId="3" xfId="0" applyNumberFormat="1" applyFont="1" applyFill="1" applyBorder="1"/>
    <xf numFmtId="168" fontId="13" fillId="2" borderId="51" xfId="0" applyNumberFormat="1" applyFont="1" applyFill="1" applyBorder="1"/>
    <xf numFmtId="167" fontId="5" fillId="0" borderId="13" xfId="0" applyNumberFormat="1" applyFont="1" applyFill="1" applyBorder="1" applyAlignment="1">
      <alignment horizontal="center" vertical="center" wrapText="1"/>
    </xf>
    <xf numFmtId="167" fontId="5" fillId="0" borderId="49" xfId="0" applyNumberFormat="1" applyFont="1" applyFill="1" applyBorder="1" applyAlignment="1">
      <alignment horizontal="center" vertical="center" wrapText="1"/>
    </xf>
    <xf numFmtId="0" fontId="0" fillId="11" borderId="41" xfId="0" applyFill="1" applyBorder="1"/>
    <xf numFmtId="164" fontId="13" fillId="2" borderId="53" xfId="0" applyNumberFormat="1" applyFont="1" applyFill="1" applyBorder="1"/>
    <xf numFmtId="167" fontId="5" fillId="0" borderId="12" xfId="0" applyNumberFormat="1" applyFont="1" applyFill="1" applyBorder="1" applyAlignment="1">
      <alignment horizontal="center" vertical="top" wrapText="1"/>
    </xf>
    <xf numFmtId="167" fontId="5" fillId="0" borderId="50" xfId="0" applyNumberFormat="1" applyFont="1" applyFill="1" applyBorder="1" applyAlignment="1">
      <alignment horizontal="center" vertical="top" wrapText="1"/>
    </xf>
    <xf numFmtId="167" fontId="5" fillId="0" borderId="2" xfId="0" applyNumberFormat="1" applyFont="1" applyFill="1" applyBorder="1" applyAlignment="1">
      <alignment horizontal="center" vertical="top" wrapText="1"/>
    </xf>
    <xf numFmtId="164" fontId="13" fillId="2" borderId="45" xfId="0" applyNumberFormat="1" applyFont="1" applyFill="1" applyBorder="1"/>
    <xf numFmtId="164" fontId="13" fillId="2" borderId="40" xfId="0" applyNumberFormat="1" applyFont="1" applyFill="1" applyBorder="1"/>
    <xf numFmtId="167" fontId="5" fillId="0" borderId="21" xfId="0" applyNumberFormat="1" applyFont="1" applyFill="1" applyBorder="1" applyAlignment="1">
      <alignment horizontal="center" vertical="center" wrapText="1"/>
    </xf>
    <xf numFmtId="164" fontId="13" fillId="2" borderId="59" xfId="0" applyNumberFormat="1" applyFont="1" applyFill="1" applyBorder="1"/>
    <xf numFmtId="167" fontId="20" fillId="0" borderId="47" xfId="0" applyNumberFormat="1" applyFont="1" applyFill="1" applyBorder="1" applyAlignment="1">
      <alignment horizontal="left" vertical="top" wrapText="1"/>
    </xf>
    <xf numFmtId="167" fontId="5" fillId="0" borderId="54" xfId="0" applyNumberFormat="1" applyFont="1" applyFill="1" applyBorder="1" applyAlignment="1">
      <alignment horizontal="center" vertical="center" wrapText="1"/>
    </xf>
    <xf numFmtId="2" fontId="13" fillId="2" borderId="54" xfId="0" applyNumberFormat="1" applyFont="1" applyFill="1" applyBorder="1"/>
    <xf numFmtId="2" fontId="13" fillId="2" borderId="2" xfId="0" applyNumberFormat="1" applyFont="1" applyFill="1" applyBorder="1"/>
    <xf numFmtId="2" fontId="13" fillId="2" borderId="51" xfId="0" applyNumberFormat="1" applyFont="1" applyFill="1" applyBorder="1"/>
    <xf numFmtId="2" fontId="13" fillId="2" borderId="40" xfId="0" applyNumberFormat="1" applyFont="1" applyFill="1" applyBorder="1"/>
    <xf numFmtId="167" fontId="20" fillId="5" borderId="48" xfId="0" applyNumberFormat="1" applyFont="1" applyFill="1" applyBorder="1" applyAlignment="1">
      <alignment horizontal="left" vertical="top" wrapText="1"/>
    </xf>
    <xf numFmtId="167" fontId="7" fillId="5" borderId="15" xfId="0" applyNumberFormat="1" applyFont="1" applyFill="1" applyBorder="1" applyAlignment="1">
      <alignment horizontal="left" vertical="top" wrapText="1"/>
    </xf>
    <xf numFmtId="2" fontId="13" fillId="2" borderId="57" xfId="0" applyNumberFormat="1" applyFont="1" applyFill="1" applyBorder="1"/>
    <xf numFmtId="167" fontId="20" fillId="5" borderId="33" xfId="0" applyNumberFormat="1" applyFont="1" applyFill="1" applyBorder="1" applyAlignment="1">
      <alignment horizontal="left" vertical="top" wrapText="1"/>
    </xf>
    <xf numFmtId="167" fontId="7" fillId="5" borderId="69" xfId="0" applyNumberFormat="1" applyFont="1" applyFill="1" applyBorder="1" applyAlignment="1">
      <alignment horizontal="left" vertical="top" wrapText="1"/>
    </xf>
    <xf numFmtId="167" fontId="7" fillId="5" borderId="37" xfId="0" applyNumberFormat="1" applyFont="1" applyFill="1" applyBorder="1" applyAlignment="1">
      <alignment horizontal="left" vertical="top" wrapText="1"/>
    </xf>
    <xf numFmtId="167" fontId="7" fillId="5" borderId="65" xfId="0" applyNumberFormat="1" applyFont="1" applyFill="1" applyBorder="1" applyAlignment="1">
      <alignment horizontal="left" vertical="top" wrapText="1"/>
    </xf>
    <xf numFmtId="164" fontId="36" fillId="4" borderId="0" xfId="0" applyNumberFormat="1" applyFont="1" applyFill="1" applyAlignment="1"/>
    <xf numFmtId="0" fontId="36" fillId="4" borderId="0" xfId="0" applyFont="1" applyFill="1"/>
    <xf numFmtId="0" fontId="14" fillId="7" borderId="0" xfId="0" applyFont="1" applyFill="1" applyAlignment="1">
      <alignment horizontal="center"/>
    </xf>
    <xf numFmtId="0" fontId="13" fillId="7" borderId="0" xfId="0" applyFont="1" applyFill="1"/>
    <xf numFmtId="0" fontId="13" fillId="7" borderId="0" xfId="0" applyFont="1" applyFill="1" applyAlignment="1">
      <alignment horizontal="center"/>
    </xf>
    <xf numFmtId="164" fontId="13" fillId="7" borderId="0" xfId="0" applyNumberFormat="1" applyFont="1" applyFill="1"/>
    <xf numFmtId="0" fontId="13" fillId="0" borderId="50" xfId="0" applyFont="1" applyBorder="1" applyAlignment="1">
      <alignment horizontal="center"/>
    </xf>
    <xf numFmtId="14" fontId="0" fillId="11" borderId="41" xfId="0" applyNumberFormat="1" applyFill="1" applyBorder="1" applyAlignment="1">
      <alignment horizontal="center" vertical="center"/>
    </xf>
    <xf numFmtId="0" fontId="0" fillId="11" borderId="41" xfId="0" applyFill="1" applyBorder="1" applyAlignment="1">
      <alignment horizontal="center" vertical="center"/>
    </xf>
    <xf numFmtId="167" fontId="18" fillId="4" borderId="0" xfId="0" applyNumberFormat="1" applyFont="1" applyFill="1" applyBorder="1" applyAlignment="1">
      <alignment horizontal="left" vertical="top" wrapText="1"/>
    </xf>
    <xf numFmtId="167" fontId="5" fillId="0" borderId="78" xfId="0" applyNumberFormat="1" applyFont="1" applyFill="1" applyBorder="1" applyAlignment="1">
      <alignment horizontal="left" vertical="top" wrapText="1"/>
    </xf>
    <xf numFmtId="167" fontId="18" fillId="4" borderId="68" xfId="0" applyNumberFormat="1" applyFont="1" applyFill="1" applyBorder="1" applyAlignment="1">
      <alignment horizontal="left" vertical="top" wrapText="1"/>
    </xf>
    <xf numFmtId="170" fontId="13" fillId="2" borderId="2" xfId="0" applyNumberFormat="1" applyFont="1" applyFill="1" applyBorder="1"/>
    <xf numFmtId="170" fontId="13" fillId="2" borderId="5" xfId="0" applyNumberFormat="1" applyFont="1" applyFill="1" applyBorder="1"/>
    <xf numFmtId="170" fontId="13" fillId="2" borderId="1" xfId="0" applyNumberFormat="1" applyFont="1" applyFill="1" applyBorder="1"/>
    <xf numFmtId="170" fontId="13" fillId="2" borderId="3" xfId="0" applyNumberFormat="1" applyFont="1" applyFill="1" applyBorder="1"/>
    <xf numFmtId="170" fontId="13" fillId="2" borderId="6" xfId="0" applyNumberFormat="1" applyFont="1" applyFill="1" applyBorder="1"/>
    <xf numFmtId="170" fontId="13" fillId="2" borderId="54" xfId="0" applyNumberFormat="1" applyFont="1" applyFill="1" applyBorder="1"/>
    <xf numFmtId="170" fontId="13" fillId="2" borderId="21" xfId="0" applyNumberFormat="1" applyFont="1" applyFill="1" applyBorder="1"/>
    <xf numFmtId="167" fontId="5" fillId="0" borderId="79" xfId="0" applyNumberFormat="1" applyFont="1" applyFill="1" applyBorder="1" applyAlignment="1">
      <alignment horizontal="left" vertical="top" wrapText="1"/>
    </xf>
    <xf numFmtId="164" fontId="13" fillId="2" borderId="1" xfId="0" applyNumberFormat="1" applyFont="1" applyFill="1" applyBorder="1"/>
    <xf numFmtId="171" fontId="13" fillId="2" borderId="2" xfId="0" applyNumberFormat="1" applyFont="1" applyFill="1" applyBorder="1"/>
    <xf numFmtId="164" fontId="13" fillId="3" borderId="6" xfId="0" applyNumberFormat="1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2" fontId="13" fillId="0" borderId="0" xfId="0" applyNumberFormat="1" applyFont="1"/>
    <xf numFmtId="0" fontId="15" fillId="8" borderId="0" xfId="0" applyFont="1" applyFill="1" applyAlignment="1">
      <alignment horizontal="left"/>
    </xf>
    <xf numFmtId="0" fontId="14" fillId="3" borderId="17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167" fontId="8" fillId="5" borderId="3" xfId="0" applyNumberFormat="1" applyFont="1" applyFill="1" applyBorder="1" applyAlignment="1">
      <alignment horizontal="center" vertical="center" wrapText="1"/>
    </xf>
    <xf numFmtId="167" fontId="8" fillId="0" borderId="2" xfId="0" applyNumberFormat="1" applyFont="1" applyFill="1" applyBorder="1" applyAlignment="1">
      <alignment horizontal="center" vertical="center" wrapText="1"/>
    </xf>
    <xf numFmtId="167" fontId="8" fillId="0" borderId="54" xfId="0" applyNumberFormat="1" applyFont="1" applyFill="1" applyBorder="1" applyAlignment="1">
      <alignment horizontal="left" vertical="top" wrapText="1"/>
    </xf>
    <xf numFmtId="167" fontId="8" fillId="0" borderId="54" xfId="0" applyNumberFormat="1" applyFont="1" applyFill="1" applyBorder="1" applyAlignment="1">
      <alignment horizontal="center" vertical="center" wrapText="1"/>
    </xf>
    <xf numFmtId="167" fontId="8" fillId="0" borderId="21" xfId="0" applyNumberFormat="1" applyFont="1" applyFill="1" applyBorder="1" applyAlignment="1">
      <alignment horizontal="center" vertical="center" wrapText="1"/>
    </xf>
    <xf numFmtId="167" fontId="8" fillId="0" borderId="40" xfId="0" applyNumberFormat="1" applyFont="1" applyFill="1" applyBorder="1" applyAlignment="1">
      <alignment horizontal="left" vertical="top" wrapText="1"/>
    </xf>
    <xf numFmtId="167" fontId="35" fillId="0" borderId="47" xfId="0" applyNumberFormat="1" applyFont="1" applyFill="1" applyBorder="1" applyAlignment="1">
      <alignment horizontal="left" vertical="top" wrapText="1"/>
    </xf>
    <xf numFmtId="164" fontId="35" fillId="2" borderId="54" xfId="0" applyNumberFormat="1" applyFont="1" applyFill="1" applyBorder="1"/>
    <xf numFmtId="167" fontId="8" fillId="5" borderId="15" xfId="0" applyNumberFormat="1" applyFont="1" applyFill="1" applyBorder="1" applyAlignment="1">
      <alignment horizontal="left" vertical="top" wrapText="1"/>
    </xf>
    <xf numFmtId="164" fontId="35" fillId="2" borderId="2" xfId="0" applyNumberFormat="1" applyFont="1" applyFill="1" applyBorder="1"/>
    <xf numFmtId="167" fontId="8" fillId="5" borderId="80" xfId="0" applyNumberFormat="1" applyFont="1" applyFill="1" applyBorder="1" applyAlignment="1">
      <alignment horizontal="left" vertical="top" wrapText="1"/>
    </xf>
    <xf numFmtId="164" fontId="35" fillId="2" borderId="51" xfId="0" applyNumberFormat="1" applyFont="1" applyFill="1" applyBorder="1"/>
    <xf numFmtId="167" fontId="8" fillId="5" borderId="37" xfId="0" applyNumberFormat="1" applyFont="1" applyFill="1" applyBorder="1" applyAlignment="1">
      <alignment horizontal="left" vertical="top" wrapText="1"/>
    </xf>
    <xf numFmtId="164" fontId="35" fillId="2" borderId="40" xfId="0" applyNumberFormat="1" applyFont="1" applyFill="1" applyBorder="1"/>
    <xf numFmtId="167" fontId="8" fillId="0" borderId="52" xfId="0" applyNumberFormat="1" applyFont="1" applyFill="1" applyBorder="1" applyAlignment="1">
      <alignment horizontal="left" vertical="top" wrapText="1"/>
    </xf>
    <xf numFmtId="167" fontId="8" fillId="0" borderId="49" xfId="0" applyNumberFormat="1" applyFont="1" applyFill="1" applyBorder="1" applyAlignment="1">
      <alignment horizontal="left" vertical="top" wrapText="1"/>
    </xf>
    <xf numFmtId="167" fontId="7" fillId="5" borderId="48" xfId="0" applyNumberFormat="1" applyFont="1" applyFill="1" applyBorder="1" applyAlignment="1">
      <alignment horizontal="left" vertical="top" wrapText="1"/>
    </xf>
    <xf numFmtId="0" fontId="30" fillId="8" borderId="0" xfId="0" applyFont="1" applyFill="1" applyBorder="1"/>
    <xf numFmtId="0" fontId="0" fillId="0" borderId="45" xfId="0" applyBorder="1"/>
    <xf numFmtId="0" fontId="14" fillId="3" borderId="17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167" fontId="8" fillId="0" borderId="54" xfId="0" applyNumberFormat="1" applyFont="1" applyFill="1" applyBorder="1" applyAlignment="1">
      <alignment horizontal="center" vertical="top" wrapText="1"/>
    </xf>
    <xf numFmtId="167" fontId="8" fillId="0" borderId="40" xfId="0" applyNumberFormat="1" applyFont="1" applyFill="1" applyBorder="1" applyAlignment="1">
      <alignment horizontal="center" vertical="top" wrapText="1"/>
    </xf>
    <xf numFmtId="167" fontId="8" fillId="0" borderId="56" xfId="0" applyNumberFormat="1" applyFont="1" applyFill="1" applyBorder="1" applyAlignment="1">
      <alignment horizontal="center" vertical="center" wrapText="1"/>
    </xf>
    <xf numFmtId="167" fontId="5" fillId="0" borderId="51" xfId="0" applyNumberFormat="1" applyFont="1" applyFill="1" applyBorder="1" applyAlignment="1">
      <alignment horizontal="center" vertical="center" wrapText="1"/>
    </xf>
    <xf numFmtId="167" fontId="8" fillId="0" borderId="49" xfId="0" applyNumberFormat="1" applyFont="1" applyFill="1" applyBorder="1" applyAlignment="1">
      <alignment horizontal="center" vertical="center" wrapText="1"/>
    </xf>
    <xf numFmtId="167" fontId="8" fillId="0" borderId="52" xfId="0" applyNumberFormat="1" applyFont="1" applyFill="1" applyBorder="1" applyAlignment="1">
      <alignment horizontal="center" vertical="center" wrapText="1"/>
    </xf>
    <xf numFmtId="167" fontId="8" fillId="0" borderId="57" xfId="0" applyNumberFormat="1" applyFont="1" applyFill="1" applyBorder="1" applyAlignment="1">
      <alignment horizontal="center" vertical="center" wrapText="1"/>
    </xf>
    <xf numFmtId="167" fontId="20" fillId="5" borderId="37" xfId="0" applyNumberFormat="1" applyFont="1" applyFill="1" applyBorder="1" applyAlignment="1">
      <alignment horizontal="left" vertical="top" wrapText="1"/>
    </xf>
    <xf numFmtId="167" fontId="5" fillId="0" borderId="56" xfId="0" applyNumberFormat="1" applyFont="1" applyFill="1" applyBorder="1" applyAlignment="1">
      <alignment horizontal="center" vertical="center" wrapText="1"/>
    </xf>
    <xf numFmtId="167" fontId="5" fillId="0" borderId="44" xfId="0" applyNumberFormat="1" applyFont="1" applyFill="1" applyBorder="1" applyAlignment="1">
      <alignment horizontal="center" vertical="center" wrapText="1"/>
    </xf>
    <xf numFmtId="167" fontId="5" fillId="0" borderId="78" xfId="0" applyNumberFormat="1" applyFont="1" applyFill="1" applyBorder="1" applyAlignment="1">
      <alignment horizontal="center" vertical="center" wrapText="1"/>
    </xf>
    <xf numFmtId="167" fontId="8" fillId="0" borderId="73" xfId="0" applyNumberFormat="1" applyFont="1" applyFill="1" applyBorder="1" applyAlignment="1">
      <alignment horizontal="center" vertical="center" wrapText="1"/>
    </xf>
    <xf numFmtId="167" fontId="8" fillId="0" borderId="44" xfId="0" applyNumberFormat="1" applyFont="1" applyFill="1" applyBorder="1" applyAlignment="1">
      <alignment horizontal="center" vertical="center" wrapText="1"/>
    </xf>
    <xf numFmtId="167" fontId="8" fillId="0" borderId="78" xfId="0" applyNumberFormat="1" applyFont="1" applyFill="1" applyBorder="1" applyAlignment="1">
      <alignment horizontal="center" vertical="center" wrapText="1"/>
    </xf>
    <xf numFmtId="167" fontId="7" fillId="5" borderId="32" xfId="0" applyNumberFormat="1" applyFont="1" applyFill="1" applyBorder="1" applyAlignment="1">
      <alignment horizontal="left" vertical="top" wrapText="1"/>
    </xf>
    <xf numFmtId="167" fontId="7" fillId="5" borderId="58" xfId="0" applyNumberFormat="1" applyFont="1" applyFill="1" applyBorder="1" applyAlignment="1">
      <alignment horizontal="left" vertical="top" wrapText="1"/>
    </xf>
    <xf numFmtId="167" fontId="20" fillId="5" borderId="81" xfId="0" applyNumberFormat="1" applyFont="1" applyFill="1" applyBorder="1" applyAlignment="1">
      <alignment horizontal="left" vertical="top" wrapText="1"/>
    </xf>
    <xf numFmtId="165" fontId="8" fillId="5" borderId="2" xfId="0" applyNumberFormat="1" applyFont="1" applyFill="1" applyBorder="1" applyAlignment="1">
      <alignment horizontal="center" vertical="center" wrapText="1"/>
    </xf>
    <xf numFmtId="165" fontId="8" fillId="5" borderId="51" xfId="0" applyNumberFormat="1" applyFont="1" applyFill="1" applyBorder="1" applyAlignment="1">
      <alignment horizontal="center" vertical="center" wrapText="1"/>
    </xf>
    <xf numFmtId="165" fontId="8" fillId="5" borderId="40" xfId="0" applyNumberFormat="1" applyFont="1" applyFill="1" applyBorder="1" applyAlignment="1">
      <alignment horizontal="center" vertical="center" wrapText="1"/>
    </xf>
    <xf numFmtId="165" fontId="10" fillId="5" borderId="62" xfId="0" applyNumberFormat="1" applyFont="1" applyFill="1" applyBorder="1" applyAlignment="1">
      <alignment horizontal="center" vertical="center" wrapText="1"/>
    </xf>
    <xf numFmtId="165" fontId="10" fillId="5" borderId="51" xfId="0" applyNumberFormat="1" applyFont="1" applyFill="1" applyBorder="1" applyAlignment="1">
      <alignment horizontal="center" vertical="center" wrapText="1"/>
    </xf>
    <xf numFmtId="165" fontId="10" fillId="5" borderId="13" xfId="0" applyNumberFormat="1" applyFont="1" applyFill="1" applyBorder="1" applyAlignment="1">
      <alignment horizontal="center" vertical="center" wrapText="1"/>
    </xf>
    <xf numFmtId="165" fontId="0" fillId="3" borderId="6" xfId="0" applyNumberFormat="1" applyFill="1" applyBorder="1" applyAlignment="1">
      <alignment horizontal="center"/>
    </xf>
    <xf numFmtId="165" fontId="10" fillId="5" borderId="40" xfId="0" applyNumberFormat="1" applyFont="1" applyFill="1" applyBorder="1" applyAlignment="1">
      <alignment horizontal="center" vertical="center" wrapText="1"/>
    </xf>
    <xf numFmtId="167" fontId="5" fillId="0" borderId="52" xfId="0" applyNumberFormat="1" applyFont="1" applyFill="1" applyBorder="1" applyAlignment="1">
      <alignment horizontal="center" vertical="center" wrapText="1"/>
    </xf>
    <xf numFmtId="2" fontId="13" fillId="2" borderId="13" xfId="0" applyNumberFormat="1" applyFont="1" applyFill="1" applyBorder="1"/>
    <xf numFmtId="165" fontId="10" fillId="5" borderId="52" xfId="0" applyNumberFormat="1" applyFont="1" applyFill="1" applyBorder="1" applyAlignment="1">
      <alignment horizontal="center" vertical="center" wrapText="1"/>
    </xf>
    <xf numFmtId="2" fontId="13" fillId="2" borderId="52" xfId="0" applyNumberFormat="1" applyFont="1" applyFill="1" applyBorder="1"/>
    <xf numFmtId="164" fontId="35" fillId="2" borderId="57" xfId="0" applyNumberFormat="1" applyFont="1" applyFill="1" applyBorder="1"/>
    <xf numFmtId="164" fontId="35" fillId="2" borderId="52" xfId="0" applyNumberFormat="1" applyFont="1" applyFill="1" applyBorder="1"/>
    <xf numFmtId="0" fontId="34" fillId="8" borderId="0" xfId="1" applyFont="1" applyFill="1" applyBorder="1" applyAlignment="1">
      <alignment horizontal="center"/>
    </xf>
    <xf numFmtId="0" fontId="33" fillId="8" borderId="36" xfId="1" applyFont="1" applyFill="1" applyBorder="1" applyAlignment="1">
      <alignment horizontal="center" vertical="center"/>
    </xf>
    <xf numFmtId="0" fontId="33" fillId="8" borderId="0" xfId="1" applyFont="1" applyFill="1" applyBorder="1" applyAlignment="1">
      <alignment horizontal="center" vertical="center"/>
    </xf>
    <xf numFmtId="0" fontId="3" fillId="10" borderId="36" xfId="0" applyFont="1" applyFill="1" applyBorder="1" applyAlignment="1">
      <alignment horizontal="left" vertical="center"/>
    </xf>
    <xf numFmtId="0" fontId="31" fillId="8" borderId="0" xfId="0" applyFont="1" applyFill="1" applyBorder="1" applyAlignment="1">
      <alignment horizontal="center" vertical="center" wrapText="1"/>
    </xf>
    <xf numFmtId="0" fontId="37" fillId="8" borderId="36" xfId="1" applyFont="1" applyFill="1" applyBorder="1" applyAlignment="1">
      <alignment horizontal="center" vertical="center"/>
    </xf>
    <xf numFmtId="0" fontId="37" fillId="8" borderId="0" xfId="1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left" vertical="center"/>
    </xf>
    <xf numFmtId="0" fontId="3" fillId="10" borderId="43" xfId="0" applyFont="1" applyFill="1" applyBorder="1" applyAlignment="1">
      <alignment horizontal="left" vertical="center"/>
    </xf>
    <xf numFmtId="0" fontId="3" fillId="10" borderId="34" xfId="0" applyFont="1" applyFill="1" applyBorder="1" applyAlignment="1">
      <alignment horizontal="left" vertical="center"/>
    </xf>
    <xf numFmtId="0" fontId="3" fillId="10" borderId="20" xfId="0" applyFont="1" applyFill="1" applyBorder="1" applyAlignment="1">
      <alignment horizontal="left" vertical="center"/>
    </xf>
    <xf numFmtId="0" fontId="3" fillId="10" borderId="35" xfId="0" applyFont="1" applyFill="1" applyBorder="1" applyAlignment="1">
      <alignment horizontal="left" vertical="center"/>
    </xf>
    <xf numFmtId="0" fontId="0" fillId="0" borderId="19" xfId="0" applyBorder="1"/>
    <xf numFmtId="0" fontId="0" fillId="0" borderId="0" xfId="0" applyFont="1" applyAlignment="1">
      <alignment vertical="top" wrapText="1"/>
    </xf>
    <xf numFmtId="0" fontId="0" fillId="5" borderId="0" xfId="0" applyFont="1" applyFill="1" applyAlignment="1">
      <alignment vertical="top" wrapText="1"/>
    </xf>
    <xf numFmtId="0" fontId="14" fillId="3" borderId="6" xfId="0" applyFont="1" applyFill="1" applyBorder="1" applyAlignment="1">
      <alignment horizontal="center" vertical="center"/>
    </xf>
    <xf numFmtId="0" fontId="0" fillId="8" borderId="0" xfId="0" applyFill="1" applyBorder="1"/>
    <xf numFmtId="0" fontId="14" fillId="3" borderId="17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167" fontId="5" fillId="0" borderId="21" xfId="0" applyNumberFormat="1" applyFont="1" applyFill="1" applyBorder="1" applyAlignment="1">
      <alignment horizontal="left" vertical="top"/>
    </xf>
    <xf numFmtId="170" fontId="13" fillId="2" borderId="82" xfId="0" applyNumberFormat="1" applyFont="1" applyFill="1" applyBorder="1"/>
    <xf numFmtId="0" fontId="35" fillId="0" borderId="27" xfId="0" applyFont="1" applyBorder="1" applyAlignment="1">
      <alignment horizontal="left"/>
    </xf>
    <xf numFmtId="0" fontId="35" fillId="0" borderId="15" xfId="0" applyFont="1" applyFill="1" applyBorder="1" applyAlignment="1">
      <alignment horizontal="left"/>
    </xf>
    <xf numFmtId="0" fontId="35" fillId="0" borderId="36" xfId="0" applyFont="1" applyFill="1" applyBorder="1" applyAlignment="1">
      <alignment horizontal="left"/>
    </xf>
    <xf numFmtId="0" fontId="13" fillId="0" borderId="40" xfId="0" applyFont="1" applyBorder="1"/>
    <xf numFmtId="0" fontId="13" fillId="0" borderId="40" xfId="0" applyFont="1" applyBorder="1" applyAlignment="1">
      <alignment horizontal="center"/>
    </xf>
    <xf numFmtId="170" fontId="13" fillId="2" borderId="40" xfId="0" applyNumberFormat="1" applyFont="1" applyFill="1" applyBorder="1"/>
    <xf numFmtId="0" fontId="14" fillId="0" borderId="9" xfId="0" applyFont="1" applyBorder="1" applyAlignment="1">
      <alignment horizontal="center"/>
    </xf>
    <xf numFmtId="2" fontId="13" fillId="2" borderId="1" xfId="0" applyNumberFormat="1" applyFont="1" applyFill="1" applyBorder="1"/>
    <xf numFmtId="0" fontId="11" fillId="9" borderId="36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11" fillId="9" borderId="43" xfId="0" applyFont="1" applyFill="1" applyBorder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wrapText="1"/>
    </xf>
    <xf numFmtId="164" fontId="13" fillId="3" borderId="12" xfId="0" applyNumberFormat="1" applyFont="1" applyFill="1" applyBorder="1"/>
    <xf numFmtId="164" fontId="13" fillId="3" borderId="54" xfId="0" applyNumberFormat="1" applyFont="1" applyFill="1" applyBorder="1"/>
    <xf numFmtId="0" fontId="14" fillId="3" borderId="6" xfId="0" applyFont="1" applyFill="1" applyBorder="1" applyAlignment="1">
      <alignment horizontal="center" vertical="center"/>
    </xf>
    <xf numFmtId="0" fontId="0" fillId="3" borderId="76" xfId="0" applyFill="1" applyBorder="1" applyAlignment="1">
      <alignment horizontal="center"/>
    </xf>
    <xf numFmtId="171" fontId="13" fillId="2" borderId="21" xfId="0" applyNumberFormat="1" applyFont="1" applyFill="1" applyBorder="1"/>
    <xf numFmtId="171" fontId="13" fillId="2" borderId="3" xfId="0" applyNumberFormat="1" applyFont="1" applyFill="1" applyBorder="1"/>
    <xf numFmtId="0" fontId="13" fillId="0" borderId="45" xfId="0" applyFont="1" applyBorder="1"/>
    <xf numFmtId="164" fontId="13" fillId="2" borderId="84" xfId="0" applyNumberFormat="1" applyFont="1" applyFill="1" applyBorder="1"/>
    <xf numFmtId="164" fontId="13" fillId="2" borderId="85" xfId="0" applyNumberFormat="1" applyFont="1" applyFill="1" applyBorder="1"/>
    <xf numFmtId="164" fontId="13" fillId="2" borderId="86" xfId="0" applyNumberFormat="1" applyFont="1" applyFill="1" applyBorder="1"/>
    <xf numFmtId="164" fontId="13" fillId="2" borderId="87" xfId="0" applyNumberFormat="1" applyFont="1" applyFill="1" applyBorder="1"/>
    <xf numFmtId="0" fontId="13" fillId="0" borderId="0" xfId="0" applyFont="1" applyBorder="1"/>
    <xf numFmtId="164" fontId="0" fillId="6" borderId="18" xfId="0" applyNumberFormat="1" applyFill="1" applyBorder="1" applyAlignment="1">
      <alignment vertical="center"/>
    </xf>
    <xf numFmtId="168" fontId="13" fillId="2" borderId="88" xfId="0" applyNumberFormat="1" applyFont="1" applyFill="1" applyBorder="1"/>
    <xf numFmtId="168" fontId="13" fillId="2" borderId="89" xfId="0" applyNumberFormat="1" applyFont="1" applyFill="1" applyBorder="1"/>
    <xf numFmtId="168" fontId="13" fillId="2" borderId="18" xfId="0" applyNumberFormat="1" applyFont="1" applyFill="1" applyBorder="1"/>
    <xf numFmtId="168" fontId="13" fillId="2" borderId="90" xfId="0" applyNumberFormat="1" applyFont="1" applyFill="1" applyBorder="1"/>
    <xf numFmtId="168" fontId="13" fillId="2" borderId="91" xfId="0" applyNumberFormat="1" applyFont="1" applyFill="1" applyBorder="1"/>
    <xf numFmtId="168" fontId="13" fillId="2" borderId="92" xfId="0" applyNumberFormat="1" applyFont="1" applyFill="1" applyBorder="1"/>
    <xf numFmtId="168" fontId="13" fillId="2" borderId="93" xfId="0" applyNumberFormat="1" applyFont="1" applyFill="1" applyBorder="1"/>
    <xf numFmtId="168" fontId="13" fillId="2" borderId="94" xfId="0" applyNumberFormat="1" applyFont="1" applyFill="1" applyBorder="1"/>
    <xf numFmtId="168" fontId="13" fillId="2" borderId="95" xfId="0" applyNumberFormat="1" applyFont="1" applyFill="1" applyBorder="1"/>
    <xf numFmtId="168" fontId="13" fillId="2" borderId="96" xfId="0" applyNumberFormat="1" applyFont="1" applyFill="1" applyBorder="1"/>
    <xf numFmtId="168" fontId="13" fillId="2" borderId="97" xfId="0" applyNumberFormat="1" applyFont="1" applyFill="1" applyBorder="1"/>
    <xf numFmtId="168" fontId="13" fillId="2" borderId="98" xfId="0" applyNumberFormat="1" applyFont="1" applyFill="1" applyBorder="1"/>
    <xf numFmtId="167" fontId="5" fillId="0" borderId="33" xfId="0" applyNumberFormat="1" applyFont="1" applyFill="1" applyBorder="1" applyAlignment="1">
      <alignment horizontal="left" vertical="top"/>
    </xf>
    <xf numFmtId="168" fontId="13" fillId="2" borderId="99" xfId="0" applyNumberFormat="1" applyFont="1" applyFill="1" applyBorder="1"/>
    <xf numFmtId="164" fontId="13" fillId="2" borderId="76" xfId="0" applyNumberFormat="1" applyFont="1" applyFill="1" applyBorder="1"/>
    <xf numFmtId="170" fontId="13" fillId="2" borderId="76" xfId="0" applyNumberFormat="1" applyFont="1" applyFill="1" applyBorder="1"/>
    <xf numFmtId="0" fontId="14" fillId="0" borderId="3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166" fontId="13" fillId="2" borderId="38" xfId="0" applyNumberFormat="1" applyFont="1" applyFill="1" applyBorder="1" applyAlignment="1">
      <alignment horizontal="center" vertical="center" wrapText="1"/>
    </xf>
    <xf numFmtId="168" fontId="13" fillId="2" borderId="38" xfId="0" applyNumberFormat="1" applyFont="1" applyFill="1" applyBorder="1" applyAlignment="1">
      <alignment horizontal="center" vertical="center" wrapText="1"/>
    </xf>
    <xf numFmtId="0" fontId="0" fillId="3" borderId="18" xfId="0" applyFill="1" applyBorder="1" applyAlignment="1"/>
    <xf numFmtId="0" fontId="13" fillId="3" borderId="100" xfId="0" applyFont="1" applyFill="1" applyBorder="1" applyAlignment="1">
      <alignment vertical="center"/>
    </xf>
    <xf numFmtId="0" fontId="13" fillId="3" borderId="77" xfId="0" applyFont="1" applyFill="1" applyBorder="1" applyAlignment="1">
      <alignment vertical="center"/>
    </xf>
    <xf numFmtId="0" fontId="0" fillId="0" borderId="77" xfId="0" applyFont="1" applyBorder="1"/>
    <xf numFmtId="0" fontId="13" fillId="3" borderId="101" xfId="0" applyFont="1" applyFill="1" applyBorder="1" applyAlignment="1">
      <alignment vertical="center"/>
    </xf>
    <xf numFmtId="0" fontId="13" fillId="3" borderId="7" xfId="0" applyFont="1" applyFill="1" applyBorder="1" applyAlignment="1">
      <alignment vertical="center"/>
    </xf>
    <xf numFmtId="0" fontId="14" fillId="3" borderId="102" xfId="0" applyFont="1" applyFill="1" applyBorder="1" applyAlignment="1">
      <alignment vertical="center"/>
    </xf>
    <xf numFmtId="0" fontId="0" fillId="3" borderId="103" xfId="0" applyFill="1" applyBorder="1" applyAlignment="1">
      <alignment vertical="center"/>
    </xf>
    <xf numFmtId="0" fontId="0" fillId="3" borderId="104" xfId="0" applyFill="1" applyBorder="1" applyAlignment="1">
      <alignment vertical="center"/>
    </xf>
    <xf numFmtId="0" fontId="14" fillId="3" borderId="25" xfId="0" applyFont="1" applyFill="1" applyBorder="1" applyAlignment="1">
      <alignment vertical="center"/>
    </xf>
    <xf numFmtId="0" fontId="0" fillId="3" borderId="76" xfId="0" applyFill="1" applyBorder="1" applyAlignment="1">
      <alignment wrapText="1"/>
    </xf>
    <xf numFmtId="164" fontId="13" fillId="2" borderId="21" xfId="0" applyNumberFormat="1" applyFont="1" applyFill="1" applyBorder="1"/>
    <xf numFmtId="164" fontId="13" fillId="2" borderId="49" xfId="0" applyNumberFormat="1" applyFont="1" applyFill="1" applyBorder="1"/>
    <xf numFmtId="2" fontId="13" fillId="2" borderId="5" xfId="0" applyNumberFormat="1" applyFont="1" applyFill="1" applyBorder="1"/>
    <xf numFmtId="0" fontId="14" fillId="6" borderId="36" xfId="0" applyFont="1" applyFill="1" applyBorder="1" applyAlignment="1">
      <alignment horizontal="left" vertical="center"/>
    </xf>
    <xf numFmtId="0" fontId="14" fillId="6" borderId="19" xfId="0" applyFont="1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164" fontId="0" fillId="6" borderId="19" xfId="0" applyNumberFormat="1" applyFill="1" applyBorder="1" applyAlignment="1">
      <alignment vertical="center"/>
    </xf>
    <xf numFmtId="0" fontId="0" fillId="0" borderId="6" xfId="0" applyFont="1" applyBorder="1"/>
    <xf numFmtId="164" fontId="13" fillId="3" borderId="76" xfId="0" applyNumberFormat="1" applyFont="1" applyFill="1" applyBorder="1" applyAlignment="1">
      <alignment horizontal="center"/>
    </xf>
    <xf numFmtId="165" fontId="13" fillId="2" borderId="52" xfId="0" applyNumberFormat="1" applyFont="1" applyFill="1" applyBorder="1"/>
    <xf numFmtId="165" fontId="13" fillId="2" borderId="67" xfId="0" applyNumberFormat="1" applyFont="1" applyFill="1" applyBorder="1"/>
    <xf numFmtId="165" fontId="13" fillId="2" borderId="69" xfId="0" applyNumberFormat="1" applyFont="1" applyFill="1" applyBorder="1"/>
    <xf numFmtId="0" fontId="1" fillId="0" borderId="0" xfId="0" applyFont="1"/>
    <xf numFmtId="164" fontId="35" fillId="2" borderId="12" xfId="0" applyNumberFormat="1" applyFont="1" applyFill="1" applyBorder="1"/>
    <xf numFmtId="167" fontId="8" fillId="0" borderId="12" xfId="0" applyNumberFormat="1" applyFont="1" applyFill="1" applyBorder="1" applyAlignment="1">
      <alignment horizontal="left" vertical="top" wrapText="1"/>
    </xf>
    <xf numFmtId="164" fontId="35" fillId="2" borderId="62" xfId="0" applyNumberFormat="1" applyFont="1" applyFill="1" applyBorder="1"/>
    <xf numFmtId="167" fontId="8" fillId="0" borderId="12" xfId="0" applyNumberFormat="1" applyFont="1" applyFill="1" applyBorder="1" applyAlignment="1">
      <alignment horizontal="center" vertical="center" wrapText="1"/>
    </xf>
    <xf numFmtId="167" fontId="35" fillId="0" borderId="32" xfId="0" applyNumberFormat="1" applyFont="1" applyFill="1" applyBorder="1" applyAlignment="1">
      <alignment horizontal="left" vertical="top" wrapText="1"/>
    </xf>
    <xf numFmtId="167" fontId="35" fillId="0" borderId="60" xfId="0" applyNumberFormat="1" applyFont="1" applyFill="1" applyBorder="1" applyAlignment="1">
      <alignment horizontal="left" vertical="top" wrapText="1"/>
    </xf>
    <xf numFmtId="0" fontId="14" fillId="3" borderId="83" xfId="0" applyFont="1" applyFill="1" applyBorder="1" applyAlignment="1">
      <alignment horizontal="center" vertical="center"/>
    </xf>
    <xf numFmtId="0" fontId="0" fillId="3" borderId="19" xfId="0" applyFill="1" applyBorder="1" applyAlignment="1">
      <alignment horizontal="center"/>
    </xf>
    <xf numFmtId="164" fontId="13" fillId="3" borderId="19" xfId="0" applyNumberFormat="1" applyFont="1" applyFill="1" applyBorder="1" applyAlignment="1">
      <alignment horizontal="center"/>
    </xf>
    <xf numFmtId="167" fontId="35" fillId="0" borderId="106" xfId="0" applyNumberFormat="1" applyFont="1" applyFill="1" applyBorder="1" applyAlignment="1">
      <alignment horizontal="center" vertical="center" wrapText="1"/>
    </xf>
    <xf numFmtId="167" fontId="8" fillId="0" borderId="106" xfId="0" applyNumberFormat="1" applyFont="1" applyFill="1" applyBorder="1" applyAlignment="1">
      <alignment horizontal="left" vertical="top" wrapText="1"/>
    </xf>
    <xf numFmtId="167" fontId="8" fillId="0" borderId="106" xfId="0" applyNumberFormat="1" applyFont="1" applyFill="1" applyBorder="1" applyAlignment="1">
      <alignment horizontal="center" vertical="center" wrapText="1"/>
    </xf>
    <xf numFmtId="165" fontId="8" fillId="5" borderId="106" xfId="0" applyNumberFormat="1" applyFont="1" applyFill="1" applyBorder="1" applyAlignment="1">
      <alignment horizontal="center" vertical="center" wrapText="1"/>
    </xf>
    <xf numFmtId="164" fontId="35" fillId="2" borderId="107" xfId="0" applyNumberFormat="1" applyFont="1" applyFill="1" applyBorder="1"/>
    <xf numFmtId="167" fontId="8" fillId="5" borderId="2" xfId="0" applyNumberFormat="1" applyFont="1" applyFill="1" applyBorder="1" applyAlignment="1">
      <alignment horizontal="center" vertical="center" wrapText="1"/>
    </xf>
    <xf numFmtId="167" fontId="8" fillId="5" borderId="108" xfId="0" applyNumberFormat="1" applyFont="1" applyFill="1" applyBorder="1" applyAlignment="1">
      <alignment horizontal="center" vertical="center" wrapText="1"/>
    </xf>
    <xf numFmtId="167" fontId="8" fillId="5" borderId="40" xfId="0" applyNumberFormat="1" applyFont="1" applyFill="1" applyBorder="1" applyAlignment="1">
      <alignment horizontal="center" vertical="center" wrapText="1"/>
    </xf>
    <xf numFmtId="167" fontId="7" fillId="5" borderId="62" xfId="0" applyNumberFormat="1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/>
    </xf>
    <xf numFmtId="167" fontId="7" fillId="5" borderId="51" xfId="0" applyNumberFormat="1" applyFont="1" applyFill="1" applyBorder="1" applyAlignment="1">
      <alignment horizontal="center" vertical="center" wrapText="1"/>
    </xf>
    <xf numFmtId="167" fontId="7" fillId="5" borderId="52" xfId="0" applyNumberFormat="1" applyFont="1" applyFill="1" applyBorder="1" applyAlignment="1">
      <alignment horizontal="center" vertical="center" wrapText="1"/>
    </xf>
    <xf numFmtId="167" fontId="20" fillId="5" borderId="13" xfId="0" applyNumberFormat="1" applyFont="1" applyFill="1" applyBorder="1" applyAlignment="1">
      <alignment horizontal="center" vertical="center" wrapText="1"/>
    </xf>
    <xf numFmtId="167" fontId="7" fillId="5" borderId="40" xfId="0" applyNumberFormat="1" applyFont="1" applyFill="1" applyBorder="1" applyAlignment="1">
      <alignment horizontal="center" vertical="center" wrapText="1"/>
    </xf>
    <xf numFmtId="167" fontId="7" fillId="5" borderId="74" xfId="0" applyNumberFormat="1" applyFont="1" applyFill="1" applyBorder="1" applyAlignment="1">
      <alignment horizontal="center" vertical="center" wrapText="1"/>
    </xf>
    <xf numFmtId="167" fontId="5" fillId="0" borderId="39" xfId="0" applyNumberFormat="1" applyFont="1" applyFill="1" applyBorder="1" applyAlignment="1">
      <alignment horizontal="center" vertical="center" wrapText="1"/>
    </xf>
    <xf numFmtId="165" fontId="10" fillId="5" borderId="74" xfId="0" applyNumberFormat="1" applyFont="1" applyFill="1" applyBorder="1" applyAlignment="1">
      <alignment horizontal="center" vertical="center" wrapText="1"/>
    </xf>
    <xf numFmtId="164" fontId="13" fillId="2" borderId="74" xfId="0" applyNumberFormat="1" applyFont="1" applyFill="1" applyBorder="1"/>
    <xf numFmtId="0" fontId="14" fillId="3" borderId="17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167" fontId="5" fillId="0" borderId="40" xfId="0" applyNumberFormat="1" applyFont="1" applyFill="1" applyBorder="1" applyAlignment="1">
      <alignment horizontal="center" vertical="top" wrapText="1"/>
    </xf>
    <xf numFmtId="2" fontId="13" fillId="2" borderId="0" xfId="0" applyNumberFormat="1" applyFont="1" applyFill="1" applyBorder="1"/>
    <xf numFmtId="167" fontId="5" fillId="0" borderId="75" xfId="0" applyNumberFormat="1" applyFont="1" applyFill="1" applyBorder="1" applyAlignment="1">
      <alignment horizontal="left" vertical="top" wrapText="1"/>
    </xf>
    <xf numFmtId="167" fontId="5" fillId="0" borderId="109" xfId="0" applyNumberFormat="1" applyFont="1" applyFill="1" applyBorder="1" applyAlignment="1">
      <alignment vertical="top" wrapText="1"/>
    </xf>
    <xf numFmtId="167" fontId="42" fillId="0" borderId="58" xfId="0" applyNumberFormat="1" applyFont="1" applyFill="1" applyBorder="1" applyAlignment="1">
      <alignment vertical="top" wrapText="1"/>
    </xf>
    <xf numFmtId="2" fontId="13" fillId="2" borderId="20" xfId="0" applyNumberFormat="1" applyFont="1" applyFill="1" applyBorder="1"/>
    <xf numFmtId="167" fontId="5" fillId="0" borderId="52" xfId="0" applyNumberFormat="1" applyFont="1" applyFill="1" applyBorder="1" applyAlignment="1">
      <alignment vertical="top" wrapText="1"/>
    </xf>
    <xf numFmtId="167" fontId="5" fillId="0" borderId="54" xfId="0" applyNumberFormat="1" applyFont="1" applyFill="1" applyBorder="1" applyAlignment="1">
      <alignment vertical="top" wrapText="1"/>
    </xf>
    <xf numFmtId="167" fontId="5" fillId="0" borderId="51" xfId="0" applyNumberFormat="1" applyFont="1" applyFill="1" applyBorder="1" applyAlignment="1">
      <alignment vertical="top" wrapText="1"/>
    </xf>
    <xf numFmtId="2" fontId="35" fillId="2" borderId="0" xfId="0" applyNumberFormat="1" applyFont="1" applyFill="1" applyBorder="1"/>
    <xf numFmtId="167" fontId="8" fillId="5" borderId="60" xfId="0" applyNumberFormat="1" applyFont="1" applyFill="1" applyBorder="1" applyAlignment="1">
      <alignment horizontal="left" vertical="top" wrapText="1"/>
    </xf>
    <xf numFmtId="164" fontId="35" fillId="2" borderId="13" xfId="0" applyNumberFormat="1" applyFont="1" applyFill="1" applyBorder="1"/>
    <xf numFmtId="167" fontId="5" fillId="0" borderId="40" xfId="0" applyNumberFormat="1" applyFont="1" applyFill="1" applyBorder="1" applyAlignment="1">
      <alignment horizontal="center" vertical="center" wrapText="1"/>
    </xf>
    <xf numFmtId="167" fontId="5" fillId="0" borderId="57" xfId="0" applyNumberFormat="1" applyFont="1" applyFill="1" applyBorder="1" applyAlignment="1">
      <alignment horizontal="center" vertical="center" wrapText="1"/>
    </xf>
    <xf numFmtId="167" fontId="8" fillId="0" borderId="13" xfId="0" applyNumberFormat="1" applyFont="1" applyFill="1" applyBorder="1" applyAlignment="1">
      <alignment horizontal="center" vertical="center" wrapText="1"/>
    </xf>
    <xf numFmtId="167" fontId="8" fillId="0" borderId="51" xfId="0" applyNumberFormat="1" applyFont="1" applyFill="1" applyBorder="1" applyAlignment="1">
      <alignment horizontal="center" vertical="center" wrapText="1"/>
    </xf>
    <xf numFmtId="167" fontId="20" fillId="5" borderId="60" xfId="0" applyNumberFormat="1" applyFont="1" applyFill="1" applyBorder="1" applyAlignment="1">
      <alignment horizontal="left" vertical="top" wrapText="1"/>
    </xf>
    <xf numFmtId="167" fontId="8" fillId="0" borderId="62" xfId="0" applyNumberFormat="1" applyFont="1" applyFill="1" applyBorder="1" applyAlignment="1">
      <alignment horizontal="center" vertical="center" wrapText="1"/>
    </xf>
    <xf numFmtId="167" fontId="5" fillId="5" borderId="63" xfId="0" applyNumberFormat="1" applyFont="1" applyFill="1" applyBorder="1" applyAlignment="1">
      <alignment horizontal="left" vertical="top" wrapText="1"/>
    </xf>
    <xf numFmtId="167" fontId="5" fillId="5" borderId="15" xfId="0" applyNumberFormat="1" applyFont="1" applyFill="1" applyBorder="1" applyAlignment="1">
      <alignment horizontal="left" vertical="top" wrapText="1"/>
    </xf>
    <xf numFmtId="164" fontId="13" fillId="2" borderId="40" xfId="0" applyNumberFormat="1" applyFont="1" applyFill="1" applyBorder="1" applyAlignment="1">
      <alignment vertical="center"/>
    </xf>
    <xf numFmtId="164" fontId="13" fillId="2" borderId="5" xfId="0" applyNumberFormat="1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vertical="center"/>
    </xf>
    <xf numFmtId="164" fontId="13" fillId="2" borderId="52" xfId="0" applyNumberFormat="1" applyFont="1" applyFill="1" applyBorder="1" applyAlignment="1">
      <alignment vertical="center"/>
    </xf>
    <xf numFmtId="167" fontId="35" fillId="5" borderId="0" xfId="0" applyNumberFormat="1" applyFont="1" applyFill="1" applyBorder="1" applyAlignment="1">
      <alignment horizontal="left" vertical="top" wrapText="1"/>
    </xf>
    <xf numFmtId="0" fontId="43" fillId="8" borderId="0" xfId="1" applyFont="1" applyFill="1" applyBorder="1" applyAlignment="1">
      <alignment horizontal="center"/>
    </xf>
    <xf numFmtId="164" fontId="22" fillId="7" borderId="20" xfId="1" applyNumberFormat="1" applyFont="1" applyFill="1" applyBorder="1" applyAlignment="1">
      <alignment horizontal="center" vertical="center"/>
    </xf>
    <xf numFmtId="0" fontId="44" fillId="0" borderId="41" xfId="0" applyFont="1" applyFill="1" applyBorder="1" applyAlignment="1">
      <alignment horizontal="left" vertical="top" wrapText="1"/>
    </xf>
    <xf numFmtId="0" fontId="45" fillId="0" borderId="111" xfId="0" applyFont="1" applyFill="1" applyBorder="1" applyAlignment="1">
      <alignment horizontal="center" vertical="top" wrapText="1"/>
    </xf>
    <xf numFmtId="168" fontId="46" fillId="0" borderId="41" xfId="0" applyNumberFormat="1" applyFont="1" applyBorder="1" applyAlignment="1">
      <alignment horizontal="center" vertical="top"/>
    </xf>
    <xf numFmtId="0" fontId="48" fillId="12" borderId="41" xfId="0" applyFont="1" applyFill="1" applyBorder="1" applyAlignment="1">
      <alignment horizontal="left" vertical="top" wrapText="1"/>
    </xf>
    <xf numFmtId="168" fontId="46" fillId="12" borderId="41" xfId="0" applyNumberFormat="1" applyFont="1" applyFill="1" applyBorder="1" applyAlignment="1">
      <alignment horizontal="center" vertical="top"/>
    </xf>
    <xf numFmtId="0" fontId="49" fillId="0" borderId="41" xfId="0" applyFont="1" applyFill="1" applyBorder="1" applyAlignment="1">
      <alignment vertical="justify" wrapText="1"/>
    </xf>
    <xf numFmtId="168" fontId="46" fillId="13" borderId="41" xfId="0" applyNumberFormat="1" applyFont="1" applyFill="1" applyBorder="1" applyAlignment="1">
      <alignment horizontal="center" vertical="top"/>
    </xf>
    <xf numFmtId="168" fontId="46" fillId="5" borderId="41" xfId="0" applyNumberFormat="1" applyFont="1" applyFill="1" applyBorder="1" applyAlignment="1">
      <alignment horizontal="center" vertical="top"/>
    </xf>
    <xf numFmtId="0" fontId="49" fillId="0" borderId="41" xfId="0" applyFont="1" applyBorder="1" applyAlignment="1">
      <alignment horizontal="left" vertical="center" wrapText="1"/>
    </xf>
    <xf numFmtId="0" fontId="49" fillId="0" borderId="41" xfId="0" applyFont="1" applyFill="1" applyBorder="1" applyAlignment="1">
      <alignment horizontal="left" vertical="top" wrapText="1"/>
    </xf>
    <xf numFmtId="0" fontId="49" fillId="13" borderId="41" xfId="0" applyFont="1" applyFill="1" applyBorder="1" applyAlignment="1">
      <alignment horizontal="left" vertical="top" wrapText="1"/>
    </xf>
    <xf numFmtId="0" fontId="48" fillId="13" borderId="41" xfId="0" applyFont="1" applyFill="1" applyBorder="1" applyAlignment="1">
      <alignment horizontal="left" vertical="top" wrapText="1"/>
    </xf>
    <xf numFmtId="0" fontId="49" fillId="0" borderId="41" xfId="0" applyFont="1" applyFill="1" applyBorder="1" applyAlignment="1">
      <alignment vertical="top" wrapText="1"/>
    </xf>
    <xf numFmtId="0" fontId="25" fillId="7" borderId="20" xfId="0" applyFont="1" applyFill="1" applyBorder="1" applyAlignment="1">
      <alignment vertical="center"/>
    </xf>
    <xf numFmtId="0" fontId="49" fillId="0" borderId="41" xfId="0" applyFont="1" applyFill="1" applyBorder="1" applyAlignment="1">
      <alignment horizontal="center" vertical="top"/>
    </xf>
    <xf numFmtId="0" fontId="49" fillId="13" borderId="41" xfId="0" applyFont="1" applyFill="1" applyBorder="1" applyAlignment="1">
      <alignment horizontal="center" vertical="top"/>
    </xf>
    <xf numFmtId="0" fontId="44" fillId="12" borderId="41" xfId="0" applyFont="1" applyFill="1" applyBorder="1" applyAlignment="1">
      <alignment horizontal="left" vertical="top" wrapText="1"/>
    </xf>
    <xf numFmtId="167" fontId="17" fillId="5" borderId="49" xfId="0" applyNumberFormat="1" applyFont="1" applyFill="1" applyBorder="1" applyAlignment="1">
      <alignment horizontal="left" vertical="top" wrapText="1"/>
    </xf>
    <xf numFmtId="167" fontId="49" fillId="5" borderId="105" xfId="0" applyNumberFormat="1" applyFont="1" applyFill="1" applyBorder="1" applyAlignment="1">
      <alignment horizontal="left" vertical="top" wrapText="1"/>
    </xf>
    <xf numFmtId="167" fontId="49" fillId="0" borderId="105" xfId="0" applyNumberFormat="1" applyFont="1" applyFill="1" applyBorder="1" applyAlignment="1">
      <alignment horizontal="left" vertical="top" wrapText="1"/>
    </xf>
    <xf numFmtId="167" fontId="49" fillId="5" borderId="15" xfId="0" applyNumberFormat="1" applyFont="1" applyFill="1" applyBorder="1" applyAlignment="1">
      <alignment horizontal="left" vertical="top" wrapText="1"/>
    </xf>
    <xf numFmtId="167" fontId="49" fillId="0" borderId="2" xfId="0" applyNumberFormat="1" applyFont="1" applyFill="1" applyBorder="1" applyAlignment="1">
      <alignment horizontal="left" vertical="top" wrapText="1"/>
    </xf>
    <xf numFmtId="167" fontId="49" fillId="5" borderId="37" xfId="0" applyNumberFormat="1" applyFont="1" applyFill="1" applyBorder="1" applyAlignment="1">
      <alignment horizontal="left" vertical="top" wrapText="1"/>
    </xf>
    <xf numFmtId="167" fontId="49" fillId="5" borderId="48" xfId="0" applyNumberFormat="1" applyFont="1" applyFill="1" applyBorder="1" applyAlignment="1">
      <alignment horizontal="left" vertical="top" wrapText="1"/>
    </xf>
    <xf numFmtId="167" fontId="49" fillId="5" borderId="72" xfId="0" applyNumberFormat="1" applyFont="1" applyFill="1" applyBorder="1" applyAlignment="1">
      <alignment horizontal="left" vertical="top" wrapText="1"/>
    </xf>
    <xf numFmtId="167" fontId="49" fillId="5" borderId="5" xfId="0" applyNumberFormat="1" applyFont="1" applyFill="1" applyBorder="1" applyAlignment="1">
      <alignment horizontal="left" vertical="top" wrapText="1"/>
    </xf>
    <xf numFmtId="167" fontId="46" fillId="5" borderId="5" xfId="0" applyNumberFormat="1" applyFont="1" applyFill="1" applyBorder="1" applyAlignment="1">
      <alignment horizontal="center" vertical="top" wrapText="1"/>
    </xf>
    <xf numFmtId="167" fontId="46" fillId="5" borderId="2" xfId="0" applyNumberFormat="1" applyFont="1" applyFill="1" applyBorder="1" applyAlignment="1">
      <alignment horizontal="center" vertical="top" wrapText="1"/>
    </xf>
    <xf numFmtId="167" fontId="5" fillId="5" borderId="51" xfId="0" applyNumberFormat="1" applyFont="1" applyFill="1" applyBorder="1" applyAlignment="1">
      <alignment horizontal="left" vertical="top" wrapText="1"/>
    </xf>
    <xf numFmtId="0" fontId="49" fillId="0" borderId="107" xfId="0" applyFont="1" applyFill="1" applyBorder="1" applyAlignment="1">
      <alignment horizontal="center" vertical="top"/>
    </xf>
    <xf numFmtId="0" fontId="49" fillId="0" borderId="39" xfId="0" applyFont="1" applyFill="1" applyBorder="1" applyAlignment="1">
      <alignment horizontal="center" vertical="top"/>
    </xf>
    <xf numFmtId="0" fontId="49" fillId="0" borderId="40" xfId="0" applyFont="1" applyFill="1" applyBorder="1" applyAlignment="1">
      <alignment horizontal="center" vertical="top"/>
    </xf>
    <xf numFmtId="0" fontId="49" fillId="0" borderId="2" xfId="0" applyFont="1" applyFill="1" applyBorder="1" applyAlignment="1">
      <alignment horizontal="center" vertical="top"/>
    </xf>
    <xf numFmtId="0" fontId="49" fillId="0" borderId="21" xfId="0" applyFont="1" applyFill="1" applyBorder="1" applyAlignment="1">
      <alignment horizontal="center" vertical="top"/>
    </xf>
    <xf numFmtId="0" fontId="49" fillId="0" borderId="105" xfId="0" applyFont="1" applyFill="1" applyBorder="1" applyAlignment="1">
      <alignment horizontal="center" vertical="top"/>
    </xf>
    <xf numFmtId="167" fontId="49" fillId="0" borderId="40" xfId="0" applyNumberFormat="1" applyFont="1" applyFill="1" applyBorder="1" applyAlignment="1">
      <alignment horizontal="center" vertical="top" wrapText="1"/>
    </xf>
    <xf numFmtId="165" fontId="13" fillId="2" borderId="0" xfId="0" applyNumberFormat="1" applyFont="1" applyFill="1" applyBorder="1"/>
    <xf numFmtId="0" fontId="14" fillId="3" borderId="6" xfId="0" applyFont="1" applyFill="1" applyBorder="1" applyAlignment="1">
      <alignment horizontal="center" vertical="center"/>
    </xf>
    <xf numFmtId="165" fontId="13" fillId="2" borderId="5" xfId="0" applyNumberFormat="1" applyFont="1" applyFill="1" applyBorder="1"/>
    <xf numFmtId="165" fontId="13" fillId="2" borderId="114" xfId="0" applyNumberFormat="1" applyFont="1" applyFill="1" applyBorder="1"/>
    <xf numFmtId="0" fontId="0" fillId="14" borderId="0" xfId="0" applyFill="1"/>
    <xf numFmtId="164" fontId="36" fillId="14" borderId="0" xfId="0" applyNumberFormat="1" applyFont="1" applyFill="1" applyAlignment="1"/>
    <xf numFmtId="0" fontId="23" fillId="14" borderId="0" xfId="0" applyFont="1" applyFill="1" applyAlignment="1">
      <alignment horizontal="left" vertical="center"/>
    </xf>
    <xf numFmtId="0" fontId="21" fillId="14" borderId="0" xfId="0" applyFont="1" applyFill="1" applyAlignment="1">
      <alignment horizontal="center" vertical="center"/>
    </xf>
    <xf numFmtId="164" fontId="26" fillId="14" borderId="0" xfId="0" applyNumberFormat="1" applyFont="1" applyFill="1" applyAlignment="1">
      <alignment horizontal="right" vertical="center"/>
    </xf>
    <xf numFmtId="164" fontId="13" fillId="14" borderId="0" xfId="0" applyNumberFormat="1" applyFont="1" applyFill="1" applyAlignment="1">
      <alignment horizontal="center" vertical="center"/>
    </xf>
    <xf numFmtId="168" fontId="24" fillId="14" borderId="0" xfId="1" applyNumberFormat="1" applyFont="1" applyFill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164" fontId="26" fillId="14" borderId="20" xfId="0" applyNumberFormat="1" applyFont="1" applyFill="1" applyBorder="1" applyAlignment="1">
      <alignment horizontal="right" vertical="center"/>
    </xf>
    <xf numFmtId="0" fontId="3" fillId="0" borderId="115" xfId="0" applyFont="1" applyBorder="1" applyAlignment="1">
      <alignment horizontal="center" vertical="center" wrapText="1"/>
    </xf>
    <xf numFmtId="0" fontId="0" fillId="14" borderId="0" xfId="0" applyFill="1" applyAlignment="1">
      <alignment wrapText="1"/>
    </xf>
    <xf numFmtId="0" fontId="25" fillId="14" borderId="0" xfId="0" applyFont="1" applyFill="1" applyAlignment="1">
      <alignment horizontal="left" vertical="center" wrapText="1"/>
    </xf>
    <xf numFmtId="0" fontId="0" fillId="0" borderId="0" xfId="0" applyAlignment="1">
      <alignment wrapText="1"/>
    </xf>
    <xf numFmtId="167" fontId="17" fillId="5" borderId="1" xfId="0" applyNumberFormat="1" applyFont="1" applyFill="1" applyBorder="1" applyAlignment="1">
      <alignment horizontal="center" vertical="center" wrapText="1"/>
    </xf>
    <xf numFmtId="167" fontId="17" fillId="5" borderId="2" xfId="0" applyNumberFormat="1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/>
    </xf>
    <xf numFmtId="165" fontId="13" fillId="2" borderId="54" xfId="0" applyNumberFormat="1" applyFont="1" applyFill="1" applyBorder="1" applyAlignment="1">
      <alignment horizontal="center" vertical="center"/>
    </xf>
    <xf numFmtId="165" fontId="13" fillId="2" borderId="2" xfId="0" applyNumberFormat="1" applyFont="1" applyFill="1" applyBorder="1" applyAlignment="1">
      <alignment horizontal="center" vertical="center"/>
    </xf>
    <xf numFmtId="165" fontId="13" fillId="2" borderId="52" xfId="0" applyNumberFormat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 wrapText="1"/>
    </xf>
    <xf numFmtId="167" fontId="7" fillId="5" borderId="116" xfId="0" applyNumberFormat="1" applyFont="1" applyFill="1" applyBorder="1" applyAlignment="1">
      <alignment horizontal="left" vertical="top" wrapText="1"/>
    </xf>
    <xf numFmtId="167" fontId="8" fillId="0" borderId="117" xfId="0" applyNumberFormat="1" applyFont="1" applyFill="1" applyBorder="1" applyAlignment="1">
      <alignment horizontal="center" vertical="center" wrapText="1"/>
    </xf>
    <xf numFmtId="167" fontId="5" fillId="0" borderId="117" xfId="0" applyNumberFormat="1" applyFont="1" applyFill="1" applyBorder="1" applyAlignment="1">
      <alignment horizontal="left" vertical="top" wrapText="1"/>
    </xf>
    <xf numFmtId="167" fontId="5" fillId="0" borderId="117" xfId="0" applyNumberFormat="1" applyFont="1" applyFill="1" applyBorder="1" applyAlignment="1">
      <alignment vertical="top" wrapText="1"/>
    </xf>
    <xf numFmtId="167" fontId="5" fillId="0" borderId="117" xfId="0" applyNumberFormat="1" applyFont="1" applyFill="1" applyBorder="1" applyAlignment="1">
      <alignment horizontal="center" vertical="center" wrapText="1"/>
    </xf>
    <xf numFmtId="164" fontId="13" fillId="2" borderId="117" xfId="0" applyNumberFormat="1" applyFont="1" applyFill="1" applyBorder="1"/>
    <xf numFmtId="2" fontId="13" fillId="2" borderId="68" xfId="0" applyNumberFormat="1" applyFont="1" applyFill="1" applyBorder="1"/>
    <xf numFmtId="164" fontId="13" fillId="2" borderId="118" xfId="0" applyNumberFormat="1" applyFont="1" applyFill="1" applyBorder="1"/>
    <xf numFmtId="2" fontId="35" fillId="2" borderId="67" xfId="0" applyNumberFormat="1" applyFont="1" applyFill="1" applyBorder="1"/>
    <xf numFmtId="2" fontId="35" fillId="2" borderId="77" xfId="0" applyNumberFormat="1" applyFont="1" applyFill="1" applyBorder="1"/>
    <xf numFmtId="2" fontId="35" fillId="2" borderId="69" xfId="0" applyNumberFormat="1" applyFont="1" applyFill="1" applyBorder="1"/>
    <xf numFmtId="2" fontId="13" fillId="2" borderId="110" xfId="0" applyNumberFormat="1" applyFont="1" applyFill="1" applyBorder="1"/>
    <xf numFmtId="2" fontId="13" fillId="2" borderId="69" xfId="0" applyNumberFormat="1" applyFont="1" applyFill="1" applyBorder="1"/>
    <xf numFmtId="2" fontId="13" fillId="2" borderId="67" xfId="0" applyNumberFormat="1" applyFont="1" applyFill="1" applyBorder="1"/>
    <xf numFmtId="0" fontId="39" fillId="5" borderId="0" xfId="0" applyFont="1" applyFill="1" applyAlignment="1">
      <alignment horizontal="center" vertical="top" wrapText="1"/>
    </xf>
    <xf numFmtId="0" fontId="40" fillId="5" borderId="0" xfId="0" applyFont="1" applyFill="1" applyAlignment="1">
      <alignment horizontal="center" vertical="top" wrapText="1"/>
    </xf>
    <xf numFmtId="0" fontId="0" fillId="5" borderId="0" xfId="0" applyFont="1" applyFill="1" applyAlignment="1">
      <alignment horizontal="center" vertical="top" wrapText="1"/>
    </xf>
    <xf numFmtId="0" fontId="41" fillId="0" borderId="6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31" fillId="8" borderId="36" xfId="0" applyFont="1" applyFill="1" applyBorder="1" applyAlignment="1">
      <alignment horizontal="center" vertical="center"/>
    </xf>
    <xf numFmtId="0" fontId="31" fillId="8" borderId="0" xfId="0" applyFont="1" applyFill="1" applyBorder="1" applyAlignment="1">
      <alignment horizontal="center" vertical="center"/>
    </xf>
    <xf numFmtId="0" fontId="11" fillId="9" borderId="36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11" fillId="9" borderId="43" xfId="0" applyFont="1" applyFill="1" applyBorder="1" applyAlignment="1">
      <alignment horizontal="center" vertical="center"/>
    </xf>
    <xf numFmtId="0" fontId="3" fillId="10" borderId="36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25" fillId="7" borderId="20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164" fontId="0" fillId="7" borderId="0" xfId="0" applyNumberFormat="1" applyFill="1" applyAlignment="1">
      <alignment horizontal="center"/>
    </xf>
    <xf numFmtId="0" fontId="14" fillId="3" borderId="17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34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4" fillId="3" borderId="76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wrapText="1"/>
    </xf>
    <xf numFmtId="0" fontId="14" fillId="3" borderId="6" xfId="0" applyFont="1" applyFill="1" applyBorder="1" applyAlignment="1">
      <alignment horizontal="center" wrapText="1"/>
    </xf>
    <xf numFmtId="0" fontId="14" fillId="3" borderId="76" xfId="0" applyFont="1" applyFill="1" applyBorder="1" applyAlignment="1">
      <alignment horizontal="center" vertical="center"/>
    </xf>
    <xf numFmtId="167" fontId="8" fillId="0" borderId="12" xfId="0" applyNumberFormat="1" applyFont="1" applyFill="1" applyBorder="1" applyAlignment="1">
      <alignment horizontal="center" vertical="top" wrapText="1"/>
    </xf>
    <xf numFmtId="167" fontId="8" fillId="0" borderId="40" xfId="0" applyNumberFormat="1" applyFont="1" applyFill="1" applyBorder="1" applyAlignment="1">
      <alignment horizontal="center" vertical="top" wrapText="1"/>
    </xf>
    <xf numFmtId="167" fontId="8" fillId="0" borderId="5" xfId="0" applyNumberFormat="1" applyFont="1" applyFill="1" applyBorder="1" applyAlignment="1">
      <alignment horizontal="center" vertical="top" wrapText="1"/>
    </xf>
    <xf numFmtId="167" fontId="5" fillId="0" borderId="62" xfId="0" applyNumberFormat="1" applyFont="1" applyFill="1" applyBorder="1" applyAlignment="1">
      <alignment horizontal="center" vertical="top" wrapText="1"/>
    </xf>
    <xf numFmtId="167" fontId="5" fillId="0" borderId="13" xfId="0" applyNumberFormat="1" applyFont="1" applyFill="1" applyBorder="1" applyAlignment="1">
      <alignment horizontal="center" vertical="top" wrapText="1"/>
    </xf>
    <xf numFmtId="167" fontId="8" fillId="0" borderId="107" xfId="0" applyNumberFormat="1" applyFont="1" applyFill="1" applyBorder="1" applyAlignment="1">
      <alignment horizontal="center" vertical="top" wrapText="1"/>
    </xf>
    <xf numFmtId="167" fontId="8" fillId="0" borderId="52" xfId="0" applyNumberFormat="1" applyFont="1" applyFill="1" applyBorder="1" applyAlignment="1">
      <alignment horizontal="center" vertical="top" wrapText="1"/>
    </xf>
    <xf numFmtId="167" fontId="5" fillId="0" borderId="12" xfId="0" applyNumberFormat="1" applyFont="1" applyFill="1" applyBorder="1" applyAlignment="1">
      <alignment horizontal="center" vertical="top" wrapText="1"/>
    </xf>
    <xf numFmtId="167" fontId="5" fillId="0" borderId="40" xfId="0" applyNumberFormat="1" applyFont="1" applyFill="1" applyBorder="1" applyAlignment="1">
      <alignment horizontal="center" vertical="top" wrapText="1"/>
    </xf>
    <xf numFmtId="167" fontId="8" fillId="0" borderId="13" xfId="0" applyNumberFormat="1" applyFont="1" applyFill="1" applyBorder="1" applyAlignment="1">
      <alignment horizontal="center" vertical="top" wrapText="1"/>
    </xf>
    <xf numFmtId="167" fontId="8" fillId="0" borderId="105" xfId="0" applyNumberFormat="1" applyFont="1" applyFill="1" applyBorder="1" applyAlignment="1">
      <alignment horizontal="center" vertical="top" wrapText="1"/>
    </xf>
    <xf numFmtId="0" fontId="48" fillId="12" borderId="111" xfId="0" applyFont="1" applyFill="1" applyBorder="1" applyAlignment="1">
      <alignment horizontal="center" vertical="top" wrapText="1"/>
    </xf>
    <xf numFmtId="0" fontId="48" fillId="12" borderId="113" xfId="0" applyFont="1" applyFill="1" applyBorder="1" applyAlignment="1">
      <alignment horizontal="center" vertical="top" wrapText="1"/>
    </xf>
    <xf numFmtId="0" fontId="48" fillId="12" borderId="112" xfId="0" applyFont="1" applyFill="1" applyBorder="1" applyAlignment="1">
      <alignment horizontal="center" vertical="top" wrapText="1"/>
    </xf>
    <xf numFmtId="0" fontId="47" fillId="12" borderId="111" xfId="0" applyFont="1" applyFill="1" applyBorder="1" applyAlignment="1">
      <alignment horizontal="center" vertical="top"/>
    </xf>
    <xf numFmtId="0" fontId="47" fillId="12" borderId="113" xfId="0" applyFont="1" applyFill="1" applyBorder="1" applyAlignment="1">
      <alignment horizontal="center" vertical="top"/>
    </xf>
    <xf numFmtId="0" fontId="47" fillId="12" borderId="112" xfId="0" applyFont="1" applyFill="1" applyBorder="1" applyAlignment="1">
      <alignment horizontal="center" vertical="top"/>
    </xf>
    <xf numFmtId="0" fontId="47" fillId="12" borderId="111" xfId="0" applyFont="1" applyFill="1" applyBorder="1" applyAlignment="1">
      <alignment horizontal="center" vertical="justify" wrapText="1"/>
    </xf>
    <xf numFmtId="0" fontId="47" fillId="12" borderId="113" xfId="0" applyFont="1" applyFill="1" applyBorder="1" applyAlignment="1">
      <alignment horizontal="center" vertical="justify" wrapText="1"/>
    </xf>
    <xf numFmtId="0" fontId="47" fillId="12" borderId="112" xfId="0" applyFont="1" applyFill="1" applyBorder="1" applyAlignment="1">
      <alignment horizontal="center" vertical="justify" wrapText="1"/>
    </xf>
    <xf numFmtId="0" fontId="47" fillId="12" borderId="111" xfId="0" applyFont="1" applyFill="1" applyBorder="1" applyAlignment="1">
      <alignment horizontal="center" vertical="center" wrapText="1"/>
    </xf>
    <xf numFmtId="0" fontId="47" fillId="12" borderId="113" xfId="0" applyFont="1" applyFill="1" applyBorder="1" applyAlignment="1">
      <alignment horizontal="center" vertical="center" wrapText="1"/>
    </xf>
    <xf numFmtId="0" fontId="47" fillId="12" borderId="112" xfId="0" applyFont="1" applyFill="1" applyBorder="1" applyAlignment="1">
      <alignment horizontal="center" vertical="center" wrapText="1"/>
    </xf>
  </cellXfs>
  <cellStyles count="4">
    <cellStyle name="Гиперссылка" xfId="1" builtinId="8"/>
    <cellStyle name="Гиперссылка 2" xfId="3"/>
    <cellStyle name="Обычный" xfId="0" builtinId="0"/>
    <cellStyle name="Обычный 2" xfId="2"/>
  </cellStyles>
  <dxfs count="0"/>
  <tableStyles count="0" defaultTableStyle="TableStyleMedium2" defaultPivotStyle="PivotStyleMedium9"/>
  <colors>
    <mruColors>
      <color rgb="FFB0DD7F"/>
      <color rgb="FFDCF0C6"/>
      <color rgb="FFDAEFC3"/>
      <color rgb="FFCCE9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26" Type="http://schemas.openxmlformats.org/officeDocument/2006/relationships/image" Target="../media/image40.jpeg"/><Relationship Id="rId3" Type="http://schemas.openxmlformats.org/officeDocument/2006/relationships/image" Target="../media/image17.png"/><Relationship Id="rId21" Type="http://schemas.openxmlformats.org/officeDocument/2006/relationships/image" Target="../media/image35.jpe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2" Type="http://schemas.openxmlformats.org/officeDocument/2006/relationships/image" Target="../media/image16.png"/><Relationship Id="rId16" Type="http://schemas.openxmlformats.org/officeDocument/2006/relationships/image" Target="../media/image30.jpeg"/><Relationship Id="rId20" Type="http://schemas.openxmlformats.org/officeDocument/2006/relationships/image" Target="../media/image34.jpe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jpeg"/><Relationship Id="rId5" Type="http://schemas.openxmlformats.org/officeDocument/2006/relationships/image" Target="../media/image19.pn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10" Type="http://schemas.openxmlformats.org/officeDocument/2006/relationships/image" Target="../media/image24.png"/><Relationship Id="rId19" Type="http://schemas.openxmlformats.org/officeDocument/2006/relationships/image" Target="../media/image33.jpe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3" Type="http://schemas.openxmlformats.org/officeDocument/2006/relationships/image" Target="../media/image45.jpe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0" Type="http://schemas.openxmlformats.org/officeDocument/2006/relationships/image" Target="../media/image52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4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276785</xdr:colOff>
      <xdr:row>9</xdr:row>
      <xdr:rowOff>20731</xdr:rowOff>
    </xdr:from>
    <xdr:to>
      <xdr:col>6</xdr:col>
      <xdr:colOff>1000685</xdr:colOff>
      <xdr:row>9</xdr:row>
      <xdr:rowOff>487456</xdr:rowOff>
    </xdr:to>
    <xdr:pic>
      <xdr:nvPicPr>
        <xdr:cNvPr id="13745" name="Picture 11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167" y="2676525"/>
          <a:ext cx="723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291353</xdr:colOff>
      <xdr:row>10</xdr:row>
      <xdr:rowOff>173</xdr:rowOff>
    </xdr:from>
    <xdr:to>
      <xdr:col>6</xdr:col>
      <xdr:colOff>1019736</xdr:colOff>
      <xdr:row>11</xdr:row>
      <xdr:rowOff>36420</xdr:rowOff>
    </xdr:to>
    <xdr:pic>
      <xdr:nvPicPr>
        <xdr:cNvPr id="1374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735" y="3149026"/>
          <a:ext cx="728383" cy="484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287992</xdr:colOff>
      <xdr:row>12</xdr:row>
      <xdr:rowOff>9525</xdr:rowOff>
    </xdr:from>
    <xdr:to>
      <xdr:col>6</xdr:col>
      <xdr:colOff>1021417</xdr:colOff>
      <xdr:row>12</xdr:row>
      <xdr:rowOff>438150</xdr:rowOff>
    </xdr:to>
    <xdr:pic>
      <xdr:nvPicPr>
        <xdr:cNvPr id="13755" name="Picture 13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374" y="3909172"/>
          <a:ext cx="733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299198</xdr:colOff>
      <xdr:row>11</xdr:row>
      <xdr:rowOff>54349</xdr:rowOff>
    </xdr:from>
    <xdr:to>
      <xdr:col>6</xdr:col>
      <xdr:colOff>1023098</xdr:colOff>
      <xdr:row>11</xdr:row>
      <xdr:rowOff>463924</xdr:rowOff>
    </xdr:to>
    <xdr:pic>
      <xdr:nvPicPr>
        <xdr:cNvPr id="13756" name="Picture 15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9580" y="3483349"/>
          <a:ext cx="723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299197</xdr:colOff>
      <xdr:row>16</xdr:row>
      <xdr:rowOff>30256</xdr:rowOff>
    </xdr:from>
    <xdr:to>
      <xdr:col>6</xdr:col>
      <xdr:colOff>1042147</xdr:colOff>
      <xdr:row>16</xdr:row>
      <xdr:rowOff>506506</xdr:rowOff>
    </xdr:to>
    <xdr:pic>
      <xdr:nvPicPr>
        <xdr:cNvPr id="13757" name="Picture 514" descr="LED-PLM-SNOW-240-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9579" y="579008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310404</xdr:colOff>
      <xdr:row>15</xdr:row>
      <xdr:rowOff>31938</xdr:rowOff>
    </xdr:from>
    <xdr:to>
      <xdr:col>6</xdr:col>
      <xdr:colOff>1043829</xdr:colOff>
      <xdr:row>15</xdr:row>
      <xdr:rowOff>460563</xdr:rowOff>
    </xdr:to>
    <xdr:pic>
      <xdr:nvPicPr>
        <xdr:cNvPr id="13758" name="Picture 41328" descr="2BL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786" y="5477997"/>
          <a:ext cx="733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267261</xdr:colOff>
      <xdr:row>13</xdr:row>
      <xdr:rowOff>19050</xdr:rowOff>
    </xdr:from>
    <xdr:to>
      <xdr:col>6</xdr:col>
      <xdr:colOff>1019736</xdr:colOff>
      <xdr:row>13</xdr:row>
      <xdr:rowOff>400050</xdr:rowOff>
    </xdr:to>
    <xdr:pic>
      <xdr:nvPicPr>
        <xdr:cNvPr id="137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7643" y="4378138"/>
          <a:ext cx="752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276785</xdr:colOff>
      <xdr:row>14</xdr:row>
      <xdr:rowOff>43143</xdr:rowOff>
    </xdr:from>
    <xdr:to>
      <xdr:col>6</xdr:col>
      <xdr:colOff>1019735</xdr:colOff>
      <xdr:row>15</xdr:row>
      <xdr:rowOff>8965</xdr:rowOff>
    </xdr:to>
    <xdr:pic>
      <xdr:nvPicPr>
        <xdr:cNvPr id="137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167" y="4839261"/>
          <a:ext cx="742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324971</xdr:colOff>
      <xdr:row>17</xdr:row>
      <xdr:rowOff>44824</xdr:rowOff>
    </xdr:from>
    <xdr:to>
      <xdr:col>6</xdr:col>
      <xdr:colOff>1030941</xdr:colOff>
      <xdr:row>17</xdr:row>
      <xdr:rowOff>459441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5353" y="6488206"/>
          <a:ext cx="705970" cy="414617"/>
        </a:xfrm>
        <a:prstGeom prst="rect">
          <a:avLst/>
        </a:prstGeom>
      </xdr:spPr>
    </xdr:pic>
    <xdr:clientData/>
  </xdr:twoCellAnchor>
  <xdr:twoCellAnchor editAs="oneCell">
    <xdr:from>
      <xdr:col>6</xdr:col>
      <xdr:colOff>361491</xdr:colOff>
      <xdr:row>18</xdr:row>
      <xdr:rowOff>0</xdr:rowOff>
    </xdr:from>
    <xdr:to>
      <xdr:col>6</xdr:col>
      <xdr:colOff>1000842</xdr:colOff>
      <xdr:row>18</xdr:row>
      <xdr:rowOff>493059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1873" y="6958853"/>
          <a:ext cx="639351" cy="493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94</xdr:row>
      <xdr:rowOff>44823</xdr:rowOff>
    </xdr:from>
    <xdr:to>
      <xdr:col>2</xdr:col>
      <xdr:colOff>0</xdr:colOff>
      <xdr:row>94</xdr:row>
      <xdr:rowOff>1075764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9912" y="28227617"/>
          <a:ext cx="1030941" cy="103094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95</xdr:row>
      <xdr:rowOff>44823</xdr:rowOff>
    </xdr:from>
    <xdr:to>
      <xdr:col>2</xdr:col>
      <xdr:colOff>0</xdr:colOff>
      <xdr:row>95</xdr:row>
      <xdr:rowOff>1098176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29359411"/>
          <a:ext cx="1053353" cy="1053353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96</xdr:row>
      <xdr:rowOff>44824</xdr:rowOff>
    </xdr:from>
    <xdr:to>
      <xdr:col>1</xdr:col>
      <xdr:colOff>997323</xdr:colOff>
      <xdr:row>96</xdr:row>
      <xdr:rowOff>974912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29" y="30536030"/>
          <a:ext cx="930088" cy="930088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97</xdr:row>
      <xdr:rowOff>33617</xdr:rowOff>
    </xdr:from>
    <xdr:to>
      <xdr:col>1</xdr:col>
      <xdr:colOff>1008530</xdr:colOff>
      <xdr:row>97</xdr:row>
      <xdr:rowOff>986117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2324" y="31544558"/>
          <a:ext cx="952500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224919</xdr:colOff>
      <xdr:row>8</xdr:row>
      <xdr:rowOff>38421</xdr:rowOff>
    </xdr:from>
    <xdr:to>
      <xdr:col>3</xdr:col>
      <xdr:colOff>1086971</xdr:colOff>
      <xdr:row>8</xdr:row>
      <xdr:rowOff>787185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6595" y="4016509"/>
          <a:ext cx="862052" cy="748764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11</xdr:row>
      <xdr:rowOff>46396</xdr:rowOff>
    </xdr:from>
    <xdr:to>
      <xdr:col>3</xdr:col>
      <xdr:colOff>1176618</xdr:colOff>
      <xdr:row>11</xdr:row>
      <xdr:rowOff>819866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69" y="6512190"/>
          <a:ext cx="999725" cy="773470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136073</xdr:colOff>
      <xdr:row>12</xdr:row>
      <xdr:rowOff>98787</xdr:rowOff>
    </xdr:from>
    <xdr:to>
      <xdr:col>3</xdr:col>
      <xdr:colOff>1265465</xdr:colOff>
      <xdr:row>12</xdr:row>
      <xdr:rowOff>951296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2" y="8371930"/>
          <a:ext cx="1129392" cy="852509"/>
        </a:xfrm>
        <a:prstGeom prst="rect">
          <a:avLst/>
        </a:prstGeom>
      </xdr:spPr>
    </xdr:pic>
    <xdr:clientData/>
  </xdr:twoCellAnchor>
  <xdr:twoCellAnchor editAs="oneCell">
    <xdr:from>
      <xdr:col>3</xdr:col>
      <xdr:colOff>217714</xdr:colOff>
      <xdr:row>18</xdr:row>
      <xdr:rowOff>27214</xdr:rowOff>
    </xdr:from>
    <xdr:to>
      <xdr:col>3</xdr:col>
      <xdr:colOff>1275088</xdr:colOff>
      <xdr:row>18</xdr:row>
      <xdr:rowOff>830035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1893" y="9701893"/>
          <a:ext cx="1057374" cy="80282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19</xdr:row>
      <xdr:rowOff>27213</xdr:rowOff>
    </xdr:from>
    <xdr:to>
      <xdr:col>3</xdr:col>
      <xdr:colOff>1171698</xdr:colOff>
      <xdr:row>19</xdr:row>
      <xdr:rowOff>1008425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9928" y="10559142"/>
          <a:ext cx="885949" cy="98121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136071</xdr:colOff>
      <xdr:row>21</xdr:row>
      <xdr:rowOff>40821</xdr:rowOff>
    </xdr:from>
    <xdr:to>
      <xdr:col>3</xdr:col>
      <xdr:colOff>1307810</xdr:colOff>
      <xdr:row>21</xdr:row>
      <xdr:rowOff>1002980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12001500"/>
          <a:ext cx="1171739" cy="96215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258536</xdr:rowOff>
    </xdr:from>
    <xdr:to>
      <xdr:col>4</xdr:col>
      <xdr:colOff>17887</xdr:colOff>
      <xdr:row>26</xdr:row>
      <xdr:rowOff>164770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4179" y="13620750"/>
          <a:ext cx="1419423" cy="885949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272142</xdr:colOff>
      <xdr:row>28</xdr:row>
      <xdr:rowOff>27214</xdr:rowOff>
    </xdr:from>
    <xdr:to>
      <xdr:col>3</xdr:col>
      <xdr:colOff>1212915</xdr:colOff>
      <xdr:row>28</xdr:row>
      <xdr:rowOff>938891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3928" y="15321643"/>
          <a:ext cx="940773" cy="91167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31</xdr:row>
      <xdr:rowOff>312964</xdr:rowOff>
    </xdr:from>
    <xdr:to>
      <xdr:col>3</xdr:col>
      <xdr:colOff>1306855</xdr:colOff>
      <xdr:row>36</xdr:row>
      <xdr:rowOff>260167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037" y="16981714"/>
          <a:ext cx="1211604" cy="1906632"/>
        </a:xfrm>
        <a:prstGeom prst="rect">
          <a:avLst/>
        </a:prstGeom>
      </xdr:spPr>
    </xdr:pic>
    <xdr:clientData/>
  </xdr:twoCellAnchor>
  <xdr:twoCellAnchor editAs="oneCell">
    <xdr:from>
      <xdr:col>3</xdr:col>
      <xdr:colOff>231322</xdr:colOff>
      <xdr:row>39</xdr:row>
      <xdr:rowOff>68036</xdr:rowOff>
    </xdr:from>
    <xdr:to>
      <xdr:col>3</xdr:col>
      <xdr:colOff>1155376</xdr:colOff>
      <xdr:row>39</xdr:row>
      <xdr:rowOff>1106406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429" y="20124965"/>
          <a:ext cx="924054" cy="103837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40</xdr:row>
      <xdr:rowOff>40822</xdr:rowOff>
    </xdr:from>
    <xdr:to>
      <xdr:col>3</xdr:col>
      <xdr:colOff>1102299</xdr:colOff>
      <xdr:row>40</xdr:row>
      <xdr:rowOff>1212561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036" y="21308786"/>
          <a:ext cx="857370" cy="1171739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258535</xdr:colOff>
      <xdr:row>45</xdr:row>
      <xdr:rowOff>27214</xdr:rowOff>
    </xdr:from>
    <xdr:to>
      <xdr:col>3</xdr:col>
      <xdr:colOff>1239747</xdr:colOff>
      <xdr:row>46</xdr:row>
      <xdr:rowOff>454600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321" y="23989393"/>
          <a:ext cx="981212" cy="876422"/>
        </a:xfrm>
        <a:prstGeom prst="rect">
          <a:avLst/>
        </a:prstGeom>
      </xdr:spPr>
    </xdr:pic>
    <xdr:clientData/>
  </xdr:twoCellAnchor>
  <xdr:twoCellAnchor editAs="oneCell">
    <xdr:from>
      <xdr:col>3</xdr:col>
      <xdr:colOff>110934</xdr:colOff>
      <xdr:row>15</xdr:row>
      <xdr:rowOff>44821</xdr:rowOff>
    </xdr:from>
    <xdr:to>
      <xdr:col>3</xdr:col>
      <xdr:colOff>1311087</xdr:colOff>
      <xdr:row>15</xdr:row>
      <xdr:rowOff>844923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338728" y="9894792"/>
          <a:ext cx="1200153" cy="800102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16</xdr:row>
      <xdr:rowOff>49304</xdr:rowOff>
    </xdr:from>
    <xdr:to>
      <xdr:col>3</xdr:col>
      <xdr:colOff>1288676</xdr:colOff>
      <xdr:row>16</xdr:row>
      <xdr:rowOff>889744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911" y="10616451"/>
          <a:ext cx="1221441" cy="840440"/>
        </a:xfrm>
        <a:prstGeom prst="rect">
          <a:avLst/>
        </a:prstGeom>
      </xdr:spPr>
    </xdr:pic>
    <xdr:clientData/>
  </xdr:twoCellAnchor>
  <xdr:twoCellAnchor editAs="oneCell">
    <xdr:from>
      <xdr:col>3</xdr:col>
      <xdr:colOff>302558</xdr:colOff>
      <xdr:row>29</xdr:row>
      <xdr:rowOff>47064</xdr:rowOff>
    </xdr:from>
    <xdr:to>
      <xdr:col>3</xdr:col>
      <xdr:colOff>1199030</xdr:colOff>
      <xdr:row>29</xdr:row>
      <xdr:rowOff>943536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234" y="18301446"/>
          <a:ext cx="896472" cy="896472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257736</xdr:colOff>
      <xdr:row>9</xdr:row>
      <xdr:rowOff>22412</xdr:rowOff>
    </xdr:from>
    <xdr:to>
      <xdr:col>3</xdr:col>
      <xdr:colOff>1062318</xdr:colOff>
      <xdr:row>9</xdr:row>
      <xdr:rowOff>826994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2" y="4829736"/>
          <a:ext cx="804582" cy="804582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257737</xdr:colOff>
      <xdr:row>10</xdr:row>
      <xdr:rowOff>22411</xdr:rowOff>
    </xdr:from>
    <xdr:to>
      <xdr:col>3</xdr:col>
      <xdr:colOff>1071283</xdr:colOff>
      <xdr:row>11</xdr:row>
      <xdr:rowOff>6721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3" y="5658970"/>
          <a:ext cx="813546" cy="813546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257736</xdr:colOff>
      <xdr:row>5</xdr:row>
      <xdr:rowOff>62752</xdr:rowOff>
    </xdr:from>
    <xdr:to>
      <xdr:col>3</xdr:col>
      <xdr:colOff>1075765</xdr:colOff>
      <xdr:row>5</xdr:row>
      <xdr:rowOff>880781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2" y="2337546"/>
          <a:ext cx="818029" cy="818029"/>
        </a:xfrm>
        <a:prstGeom prst="rect">
          <a:avLst/>
        </a:prstGeom>
      </xdr:spPr>
    </xdr:pic>
    <xdr:clientData/>
  </xdr:twoCellAnchor>
  <xdr:twoCellAnchor editAs="oneCell">
    <xdr:from>
      <xdr:col>3</xdr:col>
      <xdr:colOff>246529</xdr:colOff>
      <xdr:row>4</xdr:row>
      <xdr:rowOff>78441</xdr:rowOff>
    </xdr:from>
    <xdr:to>
      <xdr:col>3</xdr:col>
      <xdr:colOff>1120588</xdr:colOff>
      <xdr:row>4</xdr:row>
      <xdr:rowOff>952500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205" y="1972235"/>
          <a:ext cx="874059" cy="874059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6</xdr:row>
      <xdr:rowOff>67236</xdr:rowOff>
    </xdr:from>
    <xdr:to>
      <xdr:col>3</xdr:col>
      <xdr:colOff>1109383</xdr:colOff>
      <xdr:row>6</xdr:row>
      <xdr:rowOff>918884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1" y="3888442"/>
          <a:ext cx="851648" cy="851648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7</xdr:row>
      <xdr:rowOff>17929</xdr:rowOff>
    </xdr:from>
    <xdr:to>
      <xdr:col>3</xdr:col>
      <xdr:colOff>1131794</xdr:colOff>
      <xdr:row>7</xdr:row>
      <xdr:rowOff>914399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4847664"/>
          <a:ext cx="896470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48</xdr:row>
      <xdr:rowOff>44823</xdr:rowOff>
    </xdr:from>
    <xdr:to>
      <xdr:col>3</xdr:col>
      <xdr:colOff>1187824</xdr:colOff>
      <xdr:row>48</xdr:row>
      <xdr:rowOff>1030941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382" y="28821529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44</xdr:row>
      <xdr:rowOff>56026</xdr:rowOff>
    </xdr:from>
    <xdr:to>
      <xdr:col>3</xdr:col>
      <xdr:colOff>1199030</xdr:colOff>
      <xdr:row>44</xdr:row>
      <xdr:rowOff>1064557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2175" y="28687055"/>
          <a:ext cx="1008531" cy="100853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</xdr:colOff>
      <xdr:row>43</xdr:row>
      <xdr:rowOff>89646</xdr:rowOff>
    </xdr:from>
    <xdr:to>
      <xdr:col>3</xdr:col>
      <xdr:colOff>1232648</xdr:colOff>
      <xdr:row>43</xdr:row>
      <xdr:rowOff>1143000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0970" y="28014705"/>
          <a:ext cx="1053354" cy="1053354"/>
        </a:xfrm>
        <a:prstGeom prst="rect">
          <a:avLst/>
        </a:prstGeom>
      </xdr:spPr>
    </xdr:pic>
    <xdr:clientData/>
  </xdr:twoCellAnchor>
  <xdr:twoCellAnchor editAs="oneCell">
    <xdr:from>
      <xdr:col>3</xdr:col>
      <xdr:colOff>212912</xdr:colOff>
      <xdr:row>42</xdr:row>
      <xdr:rowOff>156881</xdr:rowOff>
    </xdr:from>
    <xdr:to>
      <xdr:col>3</xdr:col>
      <xdr:colOff>1210236</xdr:colOff>
      <xdr:row>42</xdr:row>
      <xdr:rowOff>1154205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4588" y="26838087"/>
          <a:ext cx="997324" cy="997324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22</xdr:row>
      <xdr:rowOff>56027</xdr:rowOff>
    </xdr:from>
    <xdr:to>
      <xdr:col>3</xdr:col>
      <xdr:colOff>1165413</xdr:colOff>
      <xdr:row>22</xdr:row>
      <xdr:rowOff>986116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16125262"/>
          <a:ext cx="930089" cy="930089"/>
        </a:xfrm>
        <a:prstGeom prst="rect">
          <a:avLst/>
        </a:prstGeom>
      </xdr:spPr>
    </xdr:pic>
    <xdr:clientData/>
  </xdr:twoCellAnchor>
  <xdr:twoCellAnchor editAs="oneCell">
    <xdr:from>
      <xdr:col>3</xdr:col>
      <xdr:colOff>246529</xdr:colOff>
      <xdr:row>49</xdr:row>
      <xdr:rowOff>33616</xdr:rowOff>
    </xdr:from>
    <xdr:to>
      <xdr:col>3</xdr:col>
      <xdr:colOff>1154206</xdr:colOff>
      <xdr:row>49</xdr:row>
      <xdr:rowOff>941293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205" y="33516792"/>
          <a:ext cx="907677" cy="907677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13</xdr:row>
      <xdr:rowOff>56030</xdr:rowOff>
    </xdr:from>
    <xdr:to>
      <xdr:col>3</xdr:col>
      <xdr:colOff>1165412</xdr:colOff>
      <xdr:row>13</xdr:row>
      <xdr:rowOff>986118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10141324"/>
          <a:ext cx="930088" cy="9300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4</xdr:row>
      <xdr:rowOff>9525</xdr:rowOff>
    </xdr:from>
    <xdr:to>
      <xdr:col>4</xdr:col>
      <xdr:colOff>933450</xdr:colOff>
      <xdr:row>4</xdr:row>
      <xdr:rowOff>621737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724025"/>
          <a:ext cx="704850" cy="612212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5</xdr:row>
      <xdr:rowOff>66675</xdr:rowOff>
    </xdr:from>
    <xdr:to>
      <xdr:col>4</xdr:col>
      <xdr:colOff>929001</xdr:colOff>
      <xdr:row>5</xdr:row>
      <xdr:rowOff>666750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2419350"/>
          <a:ext cx="690876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</xdr:row>
      <xdr:rowOff>180975</xdr:rowOff>
    </xdr:from>
    <xdr:to>
      <xdr:col>4</xdr:col>
      <xdr:colOff>914275</xdr:colOff>
      <xdr:row>6</xdr:row>
      <xdr:rowOff>809625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3295650"/>
          <a:ext cx="723775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7</xdr:row>
      <xdr:rowOff>38100</xdr:rowOff>
    </xdr:from>
    <xdr:to>
      <xdr:col>4</xdr:col>
      <xdr:colOff>925241</xdr:colOff>
      <xdr:row>7</xdr:row>
      <xdr:rowOff>676275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4162425"/>
          <a:ext cx="734741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8</xdr:row>
      <xdr:rowOff>47625</xdr:rowOff>
    </xdr:from>
    <xdr:to>
      <xdr:col>4</xdr:col>
      <xdr:colOff>819150</xdr:colOff>
      <xdr:row>8</xdr:row>
      <xdr:rowOff>502648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4933950"/>
          <a:ext cx="523875" cy="455023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9</xdr:row>
      <xdr:rowOff>76200</xdr:rowOff>
    </xdr:from>
    <xdr:to>
      <xdr:col>4</xdr:col>
      <xdr:colOff>784434</xdr:colOff>
      <xdr:row>9</xdr:row>
      <xdr:rowOff>476250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5534025"/>
          <a:ext cx="460584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10</xdr:row>
      <xdr:rowOff>38100</xdr:rowOff>
    </xdr:from>
    <xdr:to>
      <xdr:col>4</xdr:col>
      <xdr:colOff>866837</xdr:colOff>
      <xdr:row>10</xdr:row>
      <xdr:rowOff>559362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6067425"/>
          <a:ext cx="600137" cy="521262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11</xdr:row>
      <xdr:rowOff>21716</xdr:rowOff>
    </xdr:from>
    <xdr:to>
      <xdr:col>4</xdr:col>
      <xdr:colOff>866775</xdr:colOff>
      <xdr:row>11</xdr:row>
      <xdr:rowOff>542924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6622541"/>
          <a:ext cx="600075" cy="521208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12</xdr:row>
      <xdr:rowOff>20464</xdr:rowOff>
    </xdr:from>
    <xdr:to>
      <xdr:col>4</xdr:col>
      <xdr:colOff>847725</xdr:colOff>
      <xdr:row>12</xdr:row>
      <xdr:rowOff>533399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5275" y="7173739"/>
          <a:ext cx="590550" cy="51293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13</xdr:row>
      <xdr:rowOff>133350</xdr:rowOff>
    </xdr:from>
    <xdr:to>
      <xdr:col>4</xdr:col>
      <xdr:colOff>838200</xdr:colOff>
      <xdr:row>13</xdr:row>
      <xdr:rowOff>613192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7867650"/>
          <a:ext cx="552450" cy="479842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14</xdr:row>
      <xdr:rowOff>114300</xdr:rowOff>
    </xdr:from>
    <xdr:to>
      <xdr:col>4</xdr:col>
      <xdr:colOff>981075</xdr:colOff>
      <xdr:row>14</xdr:row>
      <xdr:rowOff>834063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8620125"/>
          <a:ext cx="828675" cy="719763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15</xdr:row>
      <xdr:rowOff>57150</xdr:rowOff>
    </xdr:from>
    <xdr:to>
      <xdr:col>4</xdr:col>
      <xdr:colOff>982955</xdr:colOff>
      <xdr:row>15</xdr:row>
      <xdr:rowOff>762000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9515475"/>
          <a:ext cx="811505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16</xdr:row>
      <xdr:rowOff>45773</xdr:rowOff>
    </xdr:from>
    <xdr:to>
      <xdr:col>4</xdr:col>
      <xdr:colOff>895350</xdr:colOff>
      <xdr:row>16</xdr:row>
      <xdr:rowOff>600074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5275" y="10285148"/>
          <a:ext cx="638175" cy="55430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17</xdr:row>
      <xdr:rowOff>47625</xdr:rowOff>
    </xdr:from>
    <xdr:to>
      <xdr:col>4</xdr:col>
      <xdr:colOff>869845</xdr:colOff>
      <xdr:row>17</xdr:row>
      <xdr:rowOff>571499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10896600"/>
          <a:ext cx="603145" cy="523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89648</xdr:colOff>
      <xdr:row>5</xdr:row>
      <xdr:rowOff>582706</xdr:rowOff>
    </xdr:from>
    <xdr:to>
      <xdr:col>2</xdr:col>
      <xdr:colOff>1261387</xdr:colOff>
      <xdr:row>7</xdr:row>
      <xdr:rowOff>301564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3" y="3160059"/>
          <a:ext cx="1171739" cy="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11</xdr:row>
      <xdr:rowOff>437029</xdr:rowOff>
    </xdr:from>
    <xdr:to>
      <xdr:col>2</xdr:col>
      <xdr:colOff>1227768</xdr:colOff>
      <xdr:row>13</xdr:row>
      <xdr:rowOff>189504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264" y="6006353"/>
          <a:ext cx="1171739" cy="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18</xdr:row>
      <xdr:rowOff>89647</xdr:rowOff>
    </xdr:from>
    <xdr:to>
      <xdr:col>2</xdr:col>
      <xdr:colOff>1212074</xdr:colOff>
      <xdr:row>19</xdr:row>
      <xdr:rowOff>346938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676" y="9312088"/>
          <a:ext cx="1133633" cy="828791"/>
        </a:xfrm>
        <a:prstGeom prst="rect">
          <a:avLst/>
        </a:prstGeom>
      </xdr:spPr>
    </xdr:pic>
    <xdr:clientData/>
  </xdr:twoCellAnchor>
  <xdr:twoCellAnchor editAs="oneCell">
    <xdr:from>
      <xdr:col>2</xdr:col>
      <xdr:colOff>89647</xdr:colOff>
      <xdr:row>25</xdr:row>
      <xdr:rowOff>44824</xdr:rowOff>
    </xdr:from>
    <xdr:to>
      <xdr:col>2</xdr:col>
      <xdr:colOff>1242333</xdr:colOff>
      <xdr:row>27</xdr:row>
      <xdr:rowOff>25878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12539383"/>
          <a:ext cx="1152686" cy="7430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topLeftCell="B5" zoomScaleNormal="100" zoomScaleSheetLayoutView="100" workbookViewId="0">
      <selection activeCell="G7" sqref="G7"/>
    </sheetView>
  </sheetViews>
  <sheetFormatPr defaultRowHeight="15" x14ac:dyDescent="0.25"/>
  <cols>
    <col min="1" max="1" width="58.85546875" hidden="1" customWidth="1"/>
    <col min="2" max="2" width="28.42578125" customWidth="1"/>
    <col min="3" max="3" width="7.28515625" customWidth="1"/>
    <col min="4" max="4" width="8" customWidth="1"/>
    <col min="5" max="5" width="13.28515625" hidden="1" customWidth="1"/>
    <col min="6" max="6" width="35.5703125" customWidth="1"/>
    <col min="7" max="7" width="19.140625" customWidth="1"/>
    <col min="8" max="8" width="18.140625" customWidth="1"/>
    <col min="9" max="9" width="21.42578125" customWidth="1"/>
  </cols>
  <sheetData>
    <row r="1" spans="1:12" x14ac:dyDescent="0.25">
      <c r="A1" t="s">
        <v>563</v>
      </c>
      <c r="B1" s="281"/>
      <c r="C1" s="282"/>
      <c r="D1" s="282"/>
      <c r="F1" s="281">
        <f ca="1">TODAY()</f>
        <v>43725</v>
      </c>
      <c r="G1" s="320"/>
    </row>
    <row r="2" spans="1:12" x14ac:dyDescent="0.25">
      <c r="A2" t="s">
        <v>423</v>
      </c>
      <c r="B2" s="252" t="s">
        <v>601</v>
      </c>
      <c r="C2" s="252">
        <v>1</v>
      </c>
      <c r="D2" s="252">
        <v>68</v>
      </c>
      <c r="E2">
        <v>0.82240000000000002</v>
      </c>
    </row>
    <row r="3" spans="1:12" ht="27.75" thickBot="1" x14ac:dyDescent="0.3">
      <c r="B3" s="385" t="s">
        <v>717</v>
      </c>
      <c r="C3" s="386"/>
      <c r="D3" s="387"/>
      <c r="E3" s="88"/>
    </row>
    <row r="4" spans="1:12" ht="67.5" customHeight="1" thickBot="1" x14ac:dyDescent="0.3">
      <c r="B4" s="584" t="s">
        <v>562</v>
      </c>
      <c r="C4" s="585"/>
      <c r="D4" s="586"/>
      <c r="E4" s="88"/>
      <c r="F4" s="580"/>
      <c r="G4" s="581"/>
      <c r="H4" s="16"/>
      <c r="I4" s="16"/>
    </row>
    <row r="5" spans="1:12" ht="16.5" thickBot="1" x14ac:dyDescent="0.3">
      <c r="B5" s="587" t="s">
        <v>553</v>
      </c>
      <c r="C5" s="588"/>
      <c r="D5" s="364"/>
      <c r="E5" s="88"/>
      <c r="F5" s="86"/>
      <c r="G5" s="86"/>
      <c r="H5" s="16"/>
      <c r="I5" s="16"/>
    </row>
    <row r="6" spans="1:12" ht="18" customHeight="1" thickBot="1" x14ac:dyDescent="0.3">
      <c r="B6" s="359" t="s">
        <v>561</v>
      </c>
      <c r="C6" s="363"/>
      <c r="D6" s="364"/>
      <c r="E6" s="88"/>
      <c r="F6" s="87"/>
      <c r="G6" s="87"/>
      <c r="H6" s="16"/>
      <c r="I6" s="16"/>
    </row>
    <row r="7" spans="1:12" ht="23.25" customHeight="1" thickBot="1" x14ac:dyDescent="0.3">
      <c r="B7" s="365"/>
      <c r="C7" s="366"/>
      <c r="D7" s="367"/>
      <c r="E7" s="88"/>
      <c r="F7" s="88"/>
      <c r="G7" s="15"/>
      <c r="H7" s="17"/>
      <c r="I7" s="16"/>
      <c r="J7" s="16"/>
      <c r="K7" s="16"/>
    </row>
    <row r="8" spans="1:12" ht="42.75" customHeight="1" x14ac:dyDescent="0.25">
      <c r="B8" s="582" t="s">
        <v>718</v>
      </c>
      <c r="C8" s="583"/>
      <c r="D8" s="583"/>
      <c r="E8" s="583"/>
      <c r="F8" s="583"/>
      <c r="G8" s="583"/>
      <c r="H8" s="17"/>
      <c r="I8" s="16"/>
      <c r="J8" s="16"/>
      <c r="K8" s="16"/>
    </row>
    <row r="9" spans="1:12" ht="58.5" customHeight="1" x14ac:dyDescent="0.25">
      <c r="B9" s="132"/>
      <c r="C9" s="357" t="s">
        <v>159</v>
      </c>
      <c r="D9" s="358"/>
      <c r="E9" s="358"/>
      <c r="F9" s="360"/>
      <c r="G9" s="360"/>
      <c r="H9" s="578"/>
      <c r="I9" s="579"/>
      <c r="J9" s="579"/>
      <c r="K9" s="369"/>
      <c r="L9" s="369"/>
    </row>
    <row r="10" spans="1:12" ht="39" customHeight="1" x14ac:dyDescent="0.25">
      <c r="B10" s="133"/>
      <c r="C10" s="357" t="s">
        <v>160</v>
      </c>
      <c r="D10" s="358"/>
      <c r="E10" s="358"/>
      <c r="F10" s="358"/>
      <c r="G10" s="299"/>
      <c r="H10" s="577"/>
      <c r="I10" s="577"/>
      <c r="J10" s="577"/>
      <c r="K10" s="369"/>
      <c r="L10" s="369"/>
    </row>
    <row r="11" spans="1:12" ht="35.25" customHeight="1" x14ac:dyDescent="0.25">
      <c r="B11" s="133"/>
      <c r="C11" s="357" t="s">
        <v>161</v>
      </c>
      <c r="D11" s="358"/>
      <c r="E11" s="358"/>
      <c r="F11" s="358"/>
      <c r="G11" s="138"/>
      <c r="H11" s="577"/>
      <c r="I11" s="577"/>
      <c r="J11" s="577"/>
      <c r="K11" s="369"/>
      <c r="L11" s="369"/>
    </row>
    <row r="12" spans="1:12" ht="36.75" customHeight="1" x14ac:dyDescent="0.25">
      <c r="B12" s="133"/>
      <c r="C12" s="361" t="s">
        <v>526</v>
      </c>
      <c r="D12" s="362"/>
      <c r="E12" s="362"/>
      <c r="F12" s="358"/>
      <c r="G12" s="138"/>
      <c r="H12" s="577"/>
      <c r="I12" s="577"/>
      <c r="J12" s="577"/>
      <c r="K12" s="369"/>
      <c r="L12" s="369"/>
    </row>
    <row r="13" spans="1:12" ht="36" customHeight="1" x14ac:dyDescent="0.25">
      <c r="B13" s="133"/>
      <c r="C13" s="357" t="s">
        <v>183</v>
      </c>
      <c r="D13" s="358"/>
      <c r="E13" s="358"/>
      <c r="F13" s="362"/>
      <c r="G13" s="138"/>
      <c r="H13" s="577"/>
      <c r="I13" s="577"/>
      <c r="J13" s="577"/>
      <c r="K13" s="369"/>
      <c r="L13" s="369"/>
    </row>
    <row r="14" spans="1:12" ht="34.5" customHeight="1" x14ac:dyDescent="0.25">
      <c r="B14" s="133"/>
      <c r="C14" s="357" t="s">
        <v>162</v>
      </c>
      <c r="D14" s="358"/>
      <c r="E14" s="358"/>
      <c r="F14" s="358"/>
      <c r="G14" s="138"/>
      <c r="H14" s="577"/>
      <c r="I14" s="577"/>
      <c r="J14" s="577"/>
      <c r="K14" s="369"/>
      <c r="L14" s="369"/>
    </row>
    <row r="15" spans="1:12" ht="37.5" customHeight="1" x14ac:dyDescent="0.25">
      <c r="B15" s="133"/>
      <c r="C15" s="357" t="s">
        <v>163</v>
      </c>
      <c r="D15" s="358"/>
      <c r="E15" s="358"/>
      <c r="F15" s="358"/>
      <c r="G15" s="138"/>
      <c r="H15" s="577"/>
      <c r="I15" s="577"/>
      <c r="J15" s="577"/>
      <c r="K15" s="369"/>
      <c r="L15" s="369"/>
    </row>
    <row r="16" spans="1:12" ht="37.5" customHeight="1" x14ac:dyDescent="0.25">
      <c r="B16" s="133"/>
      <c r="C16" s="357" t="s">
        <v>164</v>
      </c>
      <c r="D16" s="358"/>
      <c r="E16" s="358"/>
      <c r="F16" s="358"/>
      <c r="G16" s="138"/>
      <c r="H16" s="370"/>
      <c r="I16" s="370"/>
      <c r="J16" s="370"/>
      <c r="K16" s="369"/>
      <c r="L16" s="369"/>
    </row>
    <row r="17" spans="2:10" ht="40.5" customHeight="1" x14ac:dyDescent="0.25">
      <c r="B17" s="319"/>
      <c r="C17" s="361" t="s">
        <v>460</v>
      </c>
      <c r="D17" s="362"/>
      <c r="E17" s="362"/>
      <c r="F17" s="358"/>
      <c r="G17" s="138"/>
      <c r="H17" s="101"/>
      <c r="I17" s="101"/>
      <c r="J17" s="101"/>
    </row>
    <row r="18" spans="2:10" ht="40.5" customHeight="1" x14ac:dyDescent="0.25">
      <c r="B18" s="319"/>
      <c r="C18" s="361" t="s">
        <v>525</v>
      </c>
      <c r="D18" s="362"/>
      <c r="E18" s="362"/>
      <c r="F18" s="362"/>
      <c r="G18" s="138"/>
    </row>
    <row r="19" spans="2:10" ht="40.5" customHeight="1" x14ac:dyDescent="0.55000000000000004">
      <c r="B19" s="372"/>
      <c r="C19" s="501" t="s">
        <v>658</v>
      </c>
      <c r="D19" s="356"/>
      <c r="E19" s="356"/>
      <c r="F19" s="362"/>
      <c r="G19" s="138"/>
    </row>
    <row r="20" spans="2:10" ht="30" customHeight="1" x14ac:dyDescent="0.35">
      <c r="B20" s="138"/>
      <c r="C20" s="138"/>
      <c r="D20" s="138"/>
      <c r="F20" s="356"/>
      <c r="G20" s="356"/>
    </row>
    <row r="21" spans="2:10" ht="15" customHeight="1" x14ac:dyDescent="0.25"/>
    <row r="22" spans="2:10" ht="18.75" customHeight="1" x14ac:dyDescent="0.25"/>
    <row r="24" spans="2:10" ht="15" customHeight="1" x14ac:dyDescent="0.25"/>
    <row r="26" spans="2:10" ht="15" customHeight="1" x14ac:dyDescent="0.25"/>
    <row r="27" spans="2:10" ht="15" customHeight="1" x14ac:dyDescent="0.25"/>
    <row r="29" spans="2:10" ht="15" customHeight="1" x14ac:dyDescent="0.25"/>
    <row r="31" spans="2:10" ht="15" customHeight="1" x14ac:dyDescent="0.25"/>
    <row r="34" ht="15" customHeight="1" x14ac:dyDescent="0.25"/>
    <row r="37" ht="15" customHeight="1" x14ac:dyDescent="0.25"/>
    <row r="40" ht="15" customHeight="1" x14ac:dyDescent="0.25"/>
  </sheetData>
  <customSheetViews>
    <customSheetView guid="{2C0C2E54-13EB-4B6D-AFE4-E7AAFD2C1477}" scale="85" showPageBreaks="1" printArea="1" hiddenRows="1" hiddenColumns="1" topLeftCell="B1">
      <selection activeCell="I42" sqref="I42"/>
      <pageMargins left="0.7" right="0.7" top="0.75" bottom="0.75" header="0.3" footer="0.3"/>
      <pageSetup paperSize="9" orientation="portrait" verticalDpi="0" r:id="rId1"/>
    </customSheetView>
  </customSheetViews>
  <mergeCells count="11">
    <mergeCell ref="F4:G4"/>
    <mergeCell ref="B8:G8"/>
    <mergeCell ref="B4:D4"/>
    <mergeCell ref="B5:C5"/>
    <mergeCell ref="H13:J13"/>
    <mergeCell ref="H14:J14"/>
    <mergeCell ref="H15:J15"/>
    <mergeCell ref="H9:J9"/>
    <mergeCell ref="H10:J10"/>
    <mergeCell ref="H11:J11"/>
    <mergeCell ref="H12:J12"/>
  </mergeCells>
  <hyperlinks>
    <hyperlink ref="C9" location="Дюралайт!R1C1" display="Дюралайт"/>
    <hyperlink ref="C10" location="'Леднеон флекс'!R1C1" display="Леднеон флекс"/>
    <hyperlink ref="C11" location="Бахрома!R1C1" display="Бахрома"/>
    <hyperlink ref="C12" location="Занавесы!R1C1" display="Занавесы"/>
    <hyperlink ref="C14" location="'Клип лайт'!R1C1" display="Клип Лайт"/>
    <hyperlink ref="C15" location="'Белт лайт'!R1C1" display="Белт Лайт"/>
    <hyperlink ref="C16" location="'Падающие капли'!R1C1" display="Падающие капли"/>
    <hyperlink ref="C13" location="'Светодиодные гирлянды'!R1C1" display="Светодиодные гирлянды"/>
    <hyperlink ref="C17" location="'Падающие капли'!R1C1" display="Падающие капли"/>
    <hyperlink ref="C18:F18" location="'Светодиодные изделия'!A1" display="Светодиодные изделия"/>
    <hyperlink ref="C18" location="'Падающие капли'!R1C1" display="Падающие капли"/>
    <hyperlink ref="C13:F13" location="Завесы!R1C1" display="Завесы"/>
    <hyperlink ref="C19" location="Распродажа!A1" display="Распродажа!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opLeftCell="A49" zoomScale="85" zoomScaleNormal="85" workbookViewId="0">
      <selection activeCell="L50" sqref="L50"/>
    </sheetView>
  </sheetViews>
  <sheetFormatPr defaultRowHeight="15" x14ac:dyDescent="0.25"/>
  <cols>
    <col min="1" max="1" width="40.28515625" customWidth="1"/>
    <col min="2" max="2" width="11.42578125" customWidth="1"/>
    <col min="3" max="3" width="41.85546875" customWidth="1"/>
    <col min="4" max="4" width="21" customWidth="1"/>
    <col min="5" max="5" width="22.7109375" bestFit="1" customWidth="1"/>
    <col min="6" max="6" width="16.7109375" customWidth="1"/>
    <col min="7" max="7" width="15.85546875" customWidth="1"/>
    <col min="8" max="8" width="12" hidden="1" customWidth="1"/>
  </cols>
  <sheetData>
    <row r="1" spans="1:13" x14ac:dyDescent="0.25">
      <c r="A1" s="106"/>
      <c r="B1" s="106"/>
      <c r="C1" s="106"/>
      <c r="D1" s="106"/>
      <c r="E1" s="106"/>
      <c r="F1" s="106"/>
      <c r="G1" s="106" t="s">
        <v>179</v>
      </c>
      <c r="H1" s="106"/>
    </row>
    <row r="2" spans="1:13" s="92" customFormat="1" ht="35.25" customHeight="1" thickBot="1" x14ac:dyDescent="0.3">
      <c r="A2" s="122" t="s">
        <v>562</v>
      </c>
      <c r="B2" s="108" t="s">
        <v>554</v>
      </c>
      <c r="C2" s="130"/>
      <c r="D2" s="130"/>
      <c r="E2" s="131"/>
      <c r="F2" s="112"/>
      <c r="G2" s="124" t="s">
        <v>182</v>
      </c>
      <c r="H2" s="109"/>
      <c r="I2" s="91"/>
      <c r="J2" s="91"/>
      <c r="K2" s="91"/>
      <c r="L2" s="91"/>
      <c r="M2" s="91"/>
    </row>
    <row r="3" spans="1:13" ht="69" customHeight="1" thickBot="1" x14ac:dyDescent="0.3">
      <c r="A3" s="47" t="s">
        <v>0</v>
      </c>
      <c r="B3" s="48" t="s">
        <v>449</v>
      </c>
      <c r="C3" s="48" t="s">
        <v>156</v>
      </c>
      <c r="D3" s="48" t="s">
        <v>461</v>
      </c>
      <c r="E3" s="48" t="s">
        <v>42</v>
      </c>
      <c r="F3" s="70" t="s">
        <v>536</v>
      </c>
      <c r="G3" s="70" t="s">
        <v>418</v>
      </c>
      <c r="H3" s="67" t="s">
        <v>416</v>
      </c>
    </row>
    <row r="4" spans="1:13" ht="30" customHeight="1" thickBot="1" x14ac:dyDescent="0.3">
      <c r="A4" s="300"/>
      <c r="B4" s="75"/>
      <c r="C4" s="301" t="s">
        <v>489</v>
      </c>
      <c r="D4" s="322"/>
      <c r="E4" s="75"/>
      <c r="F4" s="296"/>
      <c r="G4" s="296"/>
      <c r="H4" s="297"/>
    </row>
    <row r="5" spans="1:13" ht="76.5" customHeight="1" x14ac:dyDescent="0.25">
      <c r="A5" s="308" t="s">
        <v>443</v>
      </c>
      <c r="B5" s="305" t="s">
        <v>450</v>
      </c>
      <c r="C5" s="478" t="s">
        <v>463</v>
      </c>
      <c r="D5" s="304"/>
      <c r="E5" s="305" t="s">
        <v>447</v>
      </c>
      <c r="F5" s="309">
        <f>G5*1.15</f>
        <v>2707.1</v>
      </c>
      <c r="G5" s="309">
        <v>2354</v>
      </c>
      <c r="H5" s="571">
        <v>31.11</v>
      </c>
    </row>
    <row r="6" spans="1:13" ht="75" customHeight="1" x14ac:dyDescent="0.25">
      <c r="A6" s="310" t="s">
        <v>444</v>
      </c>
      <c r="B6" s="303" t="s">
        <v>451</v>
      </c>
      <c r="C6" s="478" t="s">
        <v>463</v>
      </c>
      <c r="D6" s="211"/>
      <c r="E6" s="303" t="s">
        <v>448</v>
      </c>
      <c r="F6" s="315">
        <f t="shared" ref="F6:F13" si="0">G6*1.15</f>
        <v>3731.7499999999995</v>
      </c>
      <c r="G6" s="311">
        <v>3245</v>
      </c>
      <c r="H6" s="572">
        <v>42.9</v>
      </c>
    </row>
    <row r="7" spans="1:13" ht="79.5" customHeight="1" x14ac:dyDescent="0.25">
      <c r="A7" s="312" t="s">
        <v>445</v>
      </c>
      <c r="B7" s="303" t="s">
        <v>452</v>
      </c>
      <c r="C7" s="478" t="s">
        <v>463</v>
      </c>
      <c r="D7" s="317"/>
      <c r="E7" s="306" t="s">
        <v>453</v>
      </c>
      <c r="F7" s="449">
        <f t="shared" si="0"/>
        <v>5356.7</v>
      </c>
      <c r="G7" s="313">
        <v>4658</v>
      </c>
      <c r="H7" s="573">
        <v>61.57</v>
      </c>
    </row>
    <row r="8" spans="1:13" ht="72" customHeight="1" x14ac:dyDescent="0.25">
      <c r="A8" s="314" t="s">
        <v>446</v>
      </c>
      <c r="B8" s="303" t="s">
        <v>454</v>
      </c>
      <c r="C8" s="478" t="s">
        <v>463</v>
      </c>
      <c r="D8" s="316"/>
      <c r="E8" s="303" t="s">
        <v>448</v>
      </c>
      <c r="F8" s="313">
        <f t="shared" si="0"/>
        <v>4701.2</v>
      </c>
      <c r="G8" s="315">
        <v>4088</v>
      </c>
      <c r="H8" s="485">
        <v>54.04</v>
      </c>
    </row>
    <row r="9" spans="1:13" ht="65.25" customHeight="1" x14ac:dyDescent="0.25">
      <c r="A9" s="273" t="s">
        <v>462</v>
      </c>
      <c r="B9" s="329" t="s">
        <v>455</v>
      </c>
      <c r="C9" s="478" t="s">
        <v>463</v>
      </c>
      <c r="D9" s="480"/>
      <c r="E9" s="259" t="s">
        <v>10</v>
      </c>
      <c r="F9" s="313">
        <f t="shared" si="0"/>
        <v>1653.6999999999998</v>
      </c>
      <c r="G9" s="226">
        <v>1438</v>
      </c>
      <c r="H9" s="574"/>
    </row>
    <row r="10" spans="1:13" ht="65.25" customHeight="1" x14ac:dyDescent="0.25">
      <c r="A10" s="318" t="s">
        <v>464</v>
      </c>
      <c r="B10" s="330" t="s">
        <v>551</v>
      </c>
      <c r="C10" s="478" t="s">
        <v>463</v>
      </c>
      <c r="D10" s="479"/>
      <c r="E10" s="251" t="s">
        <v>10</v>
      </c>
      <c r="F10" s="315">
        <f t="shared" si="0"/>
        <v>3306.2499999999995</v>
      </c>
      <c r="G10" s="149">
        <v>2875</v>
      </c>
      <c r="H10" s="575"/>
    </row>
    <row r="11" spans="1:13" ht="65.25" customHeight="1" x14ac:dyDescent="0.25">
      <c r="A11" s="318" t="s">
        <v>456</v>
      </c>
      <c r="B11" s="330" t="s">
        <v>458</v>
      </c>
      <c r="C11" s="478" t="s">
        <v>463</v>
      </c>
      <c r="D11" s="151"/>
      <c r="E11" s="251" t="s">
        <v>10</v>
      </c>
      <c r="F11" s="313">
        <f t="shared" si="0"/>
        <v>3989.35</v>
      </c>
      <c r="G11" s="149">
        <v>3469</v>
      </c>
      <c r="H11" s="575"/>
    </row>
    <row r="12" spans="1:13" ht="65.25" customHeight="1" x14ac:dyDescent="0.25">
      <c r="A12" s="318" t="s">
        <v>465</v>
      </c>
      <c r="B12" s="330" t="s">
        <v>459</v>
      </c>
      <c r="C12" s="172" t="s">
        <v>463</v>
      </c>
      <c r="D12" s="151"/>
      <c r="E12" s="251" t="s">
        <v>245</v>
      </c>
      <c r="F12" s="313">
        <f t="shared" si="0"/>
        <v>3745.5499999999997</v>
      </c>
      <c r="G12" s="149">
        <v>3257</v>
      </c>
      <c r="H12" s="575"/>
    </row>
    <row r="13" spans="1:13" ht="80.25" customHeight="1" thickBot="1" x14ac:dyDescent="0.3">
      <c r="A13" s="332" t="s">
        <v>466</v>
      </c>
      <c r="B13" s="491" t="s">
        <v>457</v>
      </c>
      <c r="C13" s="172" t="s">
        <v>463</v>
      </c>
      <c r="D13" s="137"/>
      <c r="E13" s="488" t="s">
        <v>10</v>
      </c>
      <c r="F13" s="313">
        <f t="shared" si="0"/>
        <v>4551.7</v>
      </c>
      <c r="G13" s="149">
        <v>3958</v>
      </c>
      <c r="H13" s="569"/>
    </row>
    <row r="14" spans="1:13" ht="80.25" customHeight="1" thickBot="1" x14ac:dyDescent="0.3">
      <c r="A14" s="492" t="s">
        <v>647</v>
      </c>
      <c r="B14" s="490" t="s">
        <v>648</v>
      </c>
      <c r="C14" s="172" t="s">
        <v>463</v>
      </c>
      <c r="D14" s="156"/>
      <c r="E14" s="489" t="s">
        <v>9</v>
      </c>
      <c r="F14" s="487">
        <f t="shared" ref="F14" si="1">G14*1.15</f>
        <v>1827.35</v>
      </c>
      <c r="G14" s="141">
        <v>1589</v>
      </c>
      <c r="H14" s="481"/>
    </row>
    <row r="15" spans="1:13" ht="30" customHeight="1" thickBot="1" x14ac:dyDescent="0.3">
      <c r="A15" s="373"/>
      <c r="B15" s="75"/>
      <c r="C15" s="374" t="s">
        <v>556</v>
      </c>
      <c r="D15" s="374"/>
      <c r="E15" s="75"/>
      <c r="F15" s="296"/>
      <c r="G15" s="442"/>
      <c r="H15" s="297"/>
    </row>
    <row r="16" spans="1:13" ht="72" customHeight="1" thickBot="1" x14ac:dyDescent="0.3">
      <c r="A16" s="451" t="s">
        <v>558</v>
      </c>
      <c r="B16" s="450" t="s">
        <v>560</v>
      </c>
      <c r="C16" s="448" t="s">
        <v>557</v>
      </c>
      <c r="D16" s="448"/>
      <c r="E16" s="305" t="s">
        <v>9</v>
      </c>
      <c r="F16" s="447">
        <f>G16*1.15</f>
        <v>2034.35</v>
      </c>
      <c r="G16" s="309">
        <v>1769</v>
      </c>
      <c r="H16" s="571"/>
    </row>
    <row r="17" spans="1:8" ht="78" customHeight="1" thickBot="1" x14ac:dyDescent="0.3">
      <c r="A17" s="452" t="s">
        <v>559</v>
      </c>
      <c r="B17" s="331" t="s">
        <v>560</v>
      </c>
      <c r="C17" s="217" t="s">
        <v>557</v>
      </c>
      <c r="D17" s="217"/>
      <c r="E17" s="330" t="s">
        <v>10</v>
      </c>
      <c r="F17" s="354">
        <f>G17*1.15</f>
        <v>2034.35</v>
      </c>
      <c r="G17" s="355">
        <v>1769</v>
      </c>
      <c r="H17" s="571"/>
    </row>
    <row r="18" spans="1:8" ht="30" customHeight="1" thickBot="1" x14ac:dyDescent="0.3">
      <c r="A18" s="321"/>
      <c r="B18" s="75"/>
      <c r="C18" s="322" t="s">
        <v>467</v>
      </c>
      <c r="D18" s="322"/>
      <c r="E18" s="75"/>
      <c r="F18" s="296"/>
      <c r="G18" s="442"/>
      <c r="H18" s="297"/>
    </row>
    <row r="19" spans="1:8" ht="67.5" customHeight="1" x14ac:dyDescent="0.25">
      <c r="A19" s="308" t="s">
        <v>468</v>
      </c>
      <c r="B19" s="305" t="s">
        <v>470</v>
      </c>
      <c r="C19" s="304" t="s">
        <v>469</v>
      </c>
      <c r="D19" s="304"/>
      <c r="E19" s="305" t="s">
        <v>471</v>
      </c>
      <c r="F19" s="309">
        <v>1552</v>
      </c>
      <c r="G19" s="309">
        <v>1440</v>
      </c>
      <c r="H19" s="571"/>
    </row>
    <row r="20" spans="1:8" ht="82.5" customHeight="1" thickBot="1" x14ac:dyDescent="0.3">
      <c r="A20" s="310" t="s">
        <v>472</v>
      </c>
      <c r="B20" s="303" t="s">
        <v>474</v>
      </c>
      <c r="C20" s="211" t="s">
        <v>473</v>
      </c>
      <c r="D20" s="211"/>
      <c r="E20" s="330" t="s">
        <v>475</v>
      </c>
      <c r="F20" s="311">
        <v>3513</v>
      </c>
      <c r="G20" s="311">
        <v>3360</v>
      </c>
      <c r="H20" s="572"/>
    </row>
    <row r="21" spans="1:8" ht="30" customHeight="1" thickBot="1" x14ac:dyDescent="0.3">
      <c r="A21" s="323"/>
      <c r="B21" s="75"/>
      <c r="C21" s="324" t="s">
        <v>476</v>
      </c>
      <c r="D21" s="324"/>
      <c r="E21" s="75"/>
      <c r="F21" s="296"/>
      <c r="G21" s="442"/>
      <c r="H21" s="297"/>
    </row>
    <row r="22" spans="1:8" ht="80.25" customHeight="1" x14ac:dyDescent="0.25">
      <c r="A22" s="314" t="s">
        <v>477</v>
      </c>
      <c r="B22" s="303" t="s">
        <v>479</v>
      </c>
      <c r="C22" s="304" t="s">
        <v>478</v>
      </c>
      <c r="D22" s="211"/>
      <c r="E22" s="330" t="s">
        <v>480</v>
      </c>
      <c r="F22" s="309">
        <f>G22*1.15</f>
        <v>3176.2999999999997</v>
      </c>
      <c r="G22" s="315">
        <v>2762</v>
      </c>
      <c r="H22" s="485"/>
    </row>
    <row r="23" spans="1:8" ht="80.25" customHeight="1" thickBot="1" x14ac:dyDescent="0.3">
      <c r="A23" s="486" t="s">
        <v>644</v>
      </c>
      <c r="B23" s="303" t="s">
        <v>479</v>
      </c>
      <c r="C23" s="307" t="s">
        <v>643</v>
      </c>
      <c r="D23" s="211"/>
      <c r="E23" s="330" t="s">
        <v>10</v>
      </c>
      <c r="F23" s="315">
        <f>G23*1.15</f>
        <v>977.49999999999989</v>
      </c>
      <c r="G23" s="354">
        <v>850</v>
      </c>
      <c r="H23" s="485"/>
    </row>
    <row r="24" spans="1:8" ht="30" customHeight="1" thickBot="1" x14ac:dyDescent="0.3">
      <c r="A24" s="323"/>
      <c r="B24" s="75"/>
      <c r="C24" s="324" t="s">
        <v>484</v>
      </c>
      <c r="D24" s="324"/>
      <c r="E24" s="75"/>
      <c r="F24" s="296"/>
      <c r="G24" s="442"/>
      <c r="H24" s="297"/>
    </row>
    <row r="25" spans="1:8" ht="47.25" customHeight="1" x14ac:dyDescent="0.25">
      <c r="A25" s="273" t="s">
        <v>481</v>
      </c>
      <c r="B25" s="329" t="s">
        <v>483</v>
      </c>
      <c r="C25" s="172" t="s">
        <v>482</v>
      </c>
      <c r="D25" s="608"/>
      <c r="E25" s="259" t="s">
        <v>7</v>
      </c>
      <c r="F25" s="226">
        <f>G25*1.15</f>
        <v>19126.8</v>
      </c>
      <c r="G25" s="226">
        <v>16632</v>
      </c>
      <c r="H25" s="574"/>
    </row>
    <row r="26" spans="1:8" ht="30" x14ac:dyDescent="0.25">
      <c r="A26" s="273" t="s">
        <v>481</v>
      </c>
      <c r="B26" s="329" t="s">
        <v>483</v>
      </c>
      <c r="C26" s="172" t="s">
        <v>482</v>
      </c>
      <c r="D26" s="609"/>
      <c r="E26" s="251" t="s">
        <v>9</v>
      </c>
      <c r="F26" s="226">
        <f t="shared" ref="F26:F27" si="2">G26*1.15</f>
        <v>22069.649999999998</v>
      </c>
      <c r="G26" s="149">
        <v>19191</v>
      </c>
      <c r="H26" s="575"/>
    </row>
    <row r="27" spans="1:8" ht="30.75" thickBot="1" x14ac:dyDescent="0.3">
      <c r="A27" s="273" t="s">
        <v>481</v>
      </c>
      <c r="B27" s="329" t="s">
        <v>483</v>
      </c>
      <c r="C27" s="172" t="s">
        <v>482</v>
      </c>
      <c r="D27" s="610"/>
      <c r="E27" s="251" t="s">
        <v>10</v>
      </c>
      <c r="F27" s="226">
        <f t="shared" si="2"/>
        <v>23540.5</v>
      </c>
      <c r="G27" s="149">
        <v>20470</v>
      </c>
      <c r="H27" s="575"/>
    </row>
    <row r="28" spans="1:8" ht="30" customHeight="1" thickBot="1" x14ac:dyDescent="0.3">
      <c r="A28" s="323"/>
      <c r="B28" s="75"/>
      <c r="C28" s="324" t="s">
        <v>488</v>
      </c>
      <c r="D28" s="324"/>
      <c r="E28" s="75"/>
      <c r="F28" s="296"/>
      <c r="G28" s="442"/>
      <c r="H28" s="297"/>
    </row>
    <row r="29" spans="1:8" ht="78" customHeight="1" x14ac:dyDescent="0.25">
      <c r="A29" s="318" t="s">
        <v>485</v>
      </c>
      <c r="B29" s="330" t="s">
        <v>487</v>
      </c>
      <c r="C29" s="171" t="s">
        <v>486</v>
      </c>
      <c r="D29" s="211"/>
      <c r="E29" s="251"/>
      <c r="F29" s="149">
        <f>G29*1.15</f>
        <v>2898</v>
      </c>
      <c r="G29" s="149">
        <v>2520</v>
      </c>
      <c r="H29" s="575"/>
    </row>
    <row r="30" spans="1:8" ht="78" customHeight="1" thickBot="1" x14ac:dyDescent="0.3">
      <c r="A30" s="318" t="s">
        <v>629</v>
      </c>
      <c r="B30" s="330" t="s">
        <v>630</v>
      </c>
      <c r="C30" s="171" t="s">
        <v>628</v>
      </c>
      <c r="D30" s="211"/>
      <c r="E30" s="251"/>
      <c r="F30" s="149">
        <f>G30*1.15</f>
        <v>2898</v>
      </c>
      <c r="G30" s="149">
        <v>2520</v>
      </c>
      <c r="H30" s="477"/>
    </row>
    <row r="31" spans="1:8" ht="30" customHeight="1" thickBot="1" x14ac:dyDescent="0.3">
      <c r="A31" s="323"/>
      <c r="B31" s="75"/>
      <c r="C31" s="324" t="s">
        <v>490</v>
      </c>
      <c r="D31" s="324"/>
      <c r="E31" s="75"/>
      <c r="F31" s="296"/>
      <c r="G31" s="442"/>
      <c r="H31" s="297"/>
    </row>
    <row r="32" spans="1:8" ht="32.25" customHeight="1" x14ac:dyDescent="0.25">
      <c r="A32" s="318" t="s">
        <v>491</v>
      </c>
      <c r="B32" s="330" t="s">
        <v>493</v>
      </c>
      <c r="C32" s="171" t="s">
        <v>494</v>
      </c>
      <c r="D32" s="608"/>
      <c r="E32" s="251" t="s">
        <v>10</v>
      </c>
      <c r="F32" s="149">
        <f>G32*1.15</f>
        <v>16234.55</v>
      </c>
      <c r="G32" s="149">
        <v>14117</v>
      </c>
      <c r="H32" s="576"/>
    </row>
    <row r="33" spans="1:8" ht="28.5" customHeight="1" x14ac:dyDescent="0.25">
      <c r="A33" s="318" t="s">
        <v>491</v>
      </c>
      <c r="B33" s="330" t="s">
        <v>493</v>
      </c>
      <c r="C33" s="171" t="s">
        <v>494</v>
      </c>
      <c r="D33" s="609"/>
      <c r="E33" s="251" t="s">
        <v>496</v>
      </c>
      <c r="F33" s="149">
        <f t="shared" ref="F33:F38" si="3">G33*1.15</f>
        <v>24026.949999999997</v>
      </c>
      <c r="G33" s="149">
        <v>20893</v>
      </c>
      <c r="H33" s="575"/>
    </row>
    <row r="34" spans="1:8" ht="30" customHeight="1" x14ac:dyDescent="0.25">
      <c r="A34" s="318" t="s">
        <v>491</v>
      </c>
      <c r="B34" s="330" t="s">
        <v>493</v>
      </c>
      <c r="C34" s="171" t="s">
        <v>494</v>
      </c>
      <c r="D34" s="609"/>
      <c r="E34" s="251" t="s">
        <v>497</v>
      </c>
      <c r="F34" s="149">
        <f t="shared" si="3"/>
        <v>16234.55</v>
      </c>
      <c r="G34" s="149">
        <v>14117</v>
      </c>
      <c r="H34" s="575"/>
    </row>
    <row r="35" spans="1:8" ht="33" customHeight="1" x14ac:dyDescent="0.25">
      <c r="A35" s="318" t="s">
        <v>492</v>
      </c>
      <c r="B35" s="330" t="s">
        <v>495</v>
      </c>
      <c r="C35" s="171" t="s">
        <v>494</v>
      </c>
      <c r="D35" s="609"/>
      <c r="E35" s="251" t="s">
        <v>10</v>
      </c>
      <c r="F35" s="149">
        <f t="shared" si="3"/>
        <v>25324.149999999998</v>
      </c>
      <c r="G35" s="149">
        <v>22021</v>
      </c>
      <c r="H35" s="575"/>
    </row>
    <row r="36" spans="1:8" ht="30" customHeight="1" x14ac:dyDescent="0.25">
      <c r="A36" s="318" t="s">
        <v>492</v>
      </c>
      <c r="B36" s="330" t="s">
        <v>495</v>
      </c>
      <c r="C36" s="171" t="s">
        <v>494</v>
      </c>
      <c r="D36" s="609"/>
      <c r="E36" s="251" t="s">
        <v>496</v>
      </c>
      <c r="F36" s="149">
        <f t="shared" si="3"/>
        <v>25324.149999999998</v>
      </c>
      <c r="G36" s="149">
        <v>22021</v>
      </c>
      <c r="H36" s="575"/>
    </row>
    <row r="37" spans="1:8" ht="33" customHeight="1" x14ac:dyDescent="0.25">
      <c r="A37" s="318" t="s">
        <v>492</v>
      </c>
      <c r="B37" s="330" t="s">
        <v>495</v>
      </c>
      <c r="C37" s="171" t="s">
        <v>494</v>
      </c>
      <c r="D37" s="609"/>
      <c r="E37" s="251" t="s">
        <v>497</v>
      </c>
      <c r="F37" s="149">
        <f>G37*1.15</f>
        <v>25324.149999999998</v>
      </c>
      <c r="G37" s="149">
        <v>22021</v>
      </c>
      <c r="H37" s="575"/>
    </row>
    <row r="38" spans="1:8" ht="33" customHeight="1" thickBot="1" x14ac:dyDescent="0.3">
      <c r="A38" s="318" t="s">
        <v>492</v>
      </c>
      <c r="B38" s="330" t="s">
        <v>495</v>
      </c>
      <c r="C38" s="171" t="s">
        <v>494</v>
      </c>
      <c r="D38" s="610"/>
      <c r="E38" s="251" t="s">
        <v>498</v>
      </c>
      <c r="F38" s="149">
        <f t="shared" si="3"/>
        <v>25324.149999999998</v>
      </c>
      <c r="G38" s="149">
        <v>22021</v>
      </c>
      <c r="H38" s="569"/>
    </row>
    <row r="39" spans="1:8" ht="30" customHeight="1" thickBot="1" x14ac:dyDescent="0.3">
      <c r="A39" s="323"/>
      <c r="B39" s="75"/>
      <c r="C39" s="324" t="s">
        <v>499</v>
      </c>
      <c r="D39" s="324"/>
      <c r="E39" s="75"/>
      <c r="F39" s="296"/>
      <c r="G39" s="442"/>
      <c r="H39" s="297"/>
    </row>
    <row r="40" spans="1:8" ht="95.25" customHeight="1" x14ac:dyDescent="0.25">
      <c r="A40" s="318" t="s">
        <v>500</v>
      </c>
      <c r="B40" s="330" t="s">
        <v>502</v>
      </c>
      <c r="C40" s="171" t="s">
        <v>503</v>
      </c>
      <c r="D40" s="325"/>
      <c r="E40" s="251"/>
      <c r="F40" s="149">
        <f>G40*1.15</f>
        <v>118645.49999999999</v>
      </c>
      <c r="G40" s="149">
        <v>103170</v>
      </c>
      <c r="H40" s="575"/>
    </row>
    <row r="41" spans="1:8" ht="107.25" customHeight="1" thickBot="1" x14ac:dyDescent="0.3">
      <c r="A41" s="318" t="s">
        <v>501</v>
      </c>
      <c r="B41" s="330" t="s">
        <v>504</v>
      </c>
      <c r="C41" s="171" t="s">
        <v>505</v>
      </c>
      <c r="D41" s="326"/>
      <c r="E41" s="251"/>
      <c r="F41" s="149">
        <f>G41*1.15</f>
        <v>166056.54999999999</v>
      </c>
      <c r="G41" s="149">
        <v>144397</v>
      </c>
      <c r="H41" s="575"/>
    </row>
    <row r="42" spans="1:8" ht="30" customHeight="1" thickBot="1" x14ac:dyDescent="0.3">
      <c r="A42" s="323"/>
      <c r="B42" s="75"/>
      <c r="C42" s="324" t="s">
        <v>506</v>
      </c>
      <c r="D42" s="324"/>
      <c r="E42" s="75"/>
      <c r="F42" s="296"/>
      <c r="G42" s="442"/>
      <c r="H42" s="297"/>
    </row>
    <row r="43" spans="1:8" ht="98.25" customHeight="1" x14ac:dyDescent="0.25">
      <c r="A43" s="339" t="s">
        <v>638</v>
      </c>
      <c r="B43" s="336" t="s">
        <v>508</v>
      </c>
      <c r="C43" s="204" t="s">
        <v>637</v>
      </c>
      <c r="D43" s="483"/>
      <c r="E43" s="262" t="s">
        <v>10</v>
      </c>
      <c r="F43" s="175">
        <f>G43*1.15</f>
        <v>2768.0499999999997</v>
      </c>
      <c r="G43" s="226">
        <v>2407</v>
      </c>
      <c r="H43" s="574"/>
    </row>
    <row r="44" spans="1:8" ht="94.5" customHeight="1" x14ac:dyDescent="0.25">
      <c r="A44" s="340" t="s">
        <v>639</v>
      </c>
      <c r="B44" s="327" t="s">
        <v>508</v>
      </c>
      <c r="C44" s="153" t="s">
        <v>637</v>
      </c>
      <c r="D44" s="482"/>
      <c r="E44" s="333" t="s">
        <v>641</v>
      </c>
      <c r="F44" s="202">
        <f t="shared" ref="F44:F47" si="4">G44*1.15</f>
        <v>2597.85</v>
      </c>
      <c r="G44" s="149">
        <v>2259</v>
      </c>
      <c r="H44" s="575"/>
    </row>
    <row r="45" spans="1:8" ht="90.75" customHeight="1" x14ac:dyDescent="0.25">
      <c r="A45" s="340" t="s">
        <v>640</v>
      </c>
      <c r="B45" s="327" t="s">
        <v>508</v>
      </c>
      <c r="C45" s="153" t="s">
        <v>637</v>
      </c>
      <c r="D45" s="476"/>
      <c r="E45" s="333" t="s">
        <v>642</v>
      </c>
      <c r="F45" s="202">
        <f t="shared" ref="F45" si="5">G45*1.15</f>
        <v>2412.6999999999998</v>
      </c>
      <c r="G45" s="149">
        <v>2098</v>
      </c>
      <c r="H45" s="477"/>
    </row>
    <row r="46" spans="1:8" ht="35.25" customHeight="1" x14ac:dyDescent="0.25">
      <c r="A46" s="332" t="s">
        <v>507</v>
      </c>
      <c r="B46" s="337" t="s">
        <v>508</v>
      </c>
      <c r="C46" s="169" t="s">
        <v>509</v>
      </c>
      <c r="D46" s="611"/>
      <c r="E46" s="334" t="s">
        <v>9</v>
      </c>
      <c r="F46" s="149">
        <f t="shared" si="4"/>
        <v>2298.85</v>
      </c>
      <c r="G46" s="258">
        <v>1999</v>
      </c>
      <c r="H46" s="477"/>
    </row>
    <row r="47" spans="1:8" ht="38.25" customHeight="1" thickBot="1" x14ac:dyDescent="0.3">
      <c r="A47" s="341" t="s">
        <v>507</v>
      </c>
      <c r="B47" s="338" t="s">
        <v>508</v>
      </c>
      <c r="C47" s="284" t="s">
        <v>509</v>
      </c>
      <c r="D47" s="612"/>
      <c r="E47" s="335" t="s">
        <v>510</v>
      </c>
      <c r="F47" s="141">
        <f t="shared" si="4"/>
        <v>2089.5499999999997</v>
      </c>
      <c r="G47" s="161">
        <v>1817</v>
      </c>
      <c r="H47" s="569"/>
    </row>
    <row r="48" spans="1:8" ht="16.5" thickBot="1" x14ac:dyDescent="0.3">
      <c r="A48" s="474"/>
      <c r="B48" s="75"/>
      <c r="C48" s="475" t="s">
        <v>633</v>
      </c>
      <c r="D48" s="475"/>
      <c r="E48" s="75"/>
      <c r="F48" s="296"/>
      <c r="G48" s="442"/>
    </row>
    <row r="49" spans="1:7" ht="81.75" customHeight="1" x14ac:dyDescent="0.25">
      <c r="A49" s="339" t="s">
        <v>634</v>
      </c>
      <c r="B49" s="336" t="s">
        <v>636</v>
      </c>
      <c r="C49" s="204" t="s">
        <v>635</v>
      </c>
      <c r="D49" s="483"/>
      <c r="E49" s="262" t="s">
        <v>9</v>
      </c>
      <c r="F49" s="146">
        <f>G49*1.15</f>
        <v>760.15</v>
      </c>
      <c r="G49" s="226">
        <v>661</v>
      </c>
    </row>
    <row r="50" spans="1:7" ht="75" customHeight="1" thickBot="1" x14ac:dyDescent="0.3">
      <c r="A50" s="340" t="s">
        <v>645</v>
      </c>
      <c r="B50" s="493"/>
      <c r="C50" s="195" t="s">
        <v>646</v>
      </c>
      <c r="D50" s="484"/>
      <c r="E50" s="328" t="s">
        <v>10</v>
      </c>
      <c r="F50" s="161">
        <f t="shared" ref="F50:F52" si="6">G50*1.15</f>
        <v>1164.9499999999998</v>
      </c>
      <c r="G50" s="226">
        <v>1013</v>
      </c>
    </row>
    <row r="51" spans="1:7" ht="16.5" thickBot="1" x14ac:dyDescent="0.3">
      <c r="A51" s="474"/>
      <c r="B51" s="75"/>
      <c r="C51" s="475" t="s">
        <v>649</v>
      </c>
      <c r="D51" s="475"/>
      <c r="E51" s="75"/>
      <c r="F51" s="75"/>
      <c r="G51" s="442"/>
    </row>
    <row r="52" spans="1:7" ht="81.75" customHeight="1" x14ac:dyDescent="0.25">
      <c r="A52" s="563" t="s">
        <v>650</v>
      </c>
      <c r="B52" s="564" t="s">
        <v>651</v>
      </c>
      <c r="C52" s="565"/>
      <c r="D52" s="566"/>
      <c r="E52" s="567" t="s">
        <v>652</v>
      </c>
      <c r="F52" s="568">
        <f t="shared" si="6"/>
        <v>0</v>
      </c>
      <c r="G52" s="570"/>
    </row>
    <row r="53" spans="1:7" x14ac:dyDescent="0.25">
      <c r="A53" s="88"/>
      <c r="D53" s="88"/>
      <c r="F53" s="88"/>
      <c r="G53" s="88"/>
    </row>
  </sheetData>
  <mergeCells count="3">
    <mergeCell ref="D25:D27"/>
    <mergeCell ref="D32:D38"/>
    <mergeCell ref="D46:D47"/>
  </mergeCells>
  <hyperlinks>
    <hyperlink ref="G2" location="Содержание!R1C1" display="Содержание!R1C1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O9" sqref="O9"/>
    </sheetView>
  </sheetViews>
  <sheetFormatPr defaultRowHeight="15" outlineLevelRow="1" x14ac:dyDescent="0.25"/>
  <cols>
    <col min="1" max="1" width="27.7109375" customWidth="1"/>
    <col min="2" max="2" width="11.5703125" customWidth="1"/>
    <col min="3" max="3" width="57.7109375" style="555" customWidth="1"/>
    <col min="4" max="4" width="17.85546875" bestFit="1" customWidth="1"/>
    <col min="5" max="5" width="17.85546875" customWidth="1"/>
    <col min="6" max="6" width="13" customWidth="1"/>
    <col min="7" max="7" width="13.85546875" customWidth="1"/>
    <col min="8" max="8" width="11.42578125" hidden="1" customWidth="1"/>
  </cols>
  <sheetData>
    <row r="1" spans="1:14" x14ac:dyDescent="0.25">
      <c r="A1" s="543"/>
      <c r="B1" s="543"/>
      <c r="C1" s="553"/>
      <c r="D1" s="543"/>
      <c r="E1" s="543"/>
      <c r="F1" s="543"/>
      <c r="G1" s="544" t="s">
        <v>179</v>
      </c>
      <c r="H1" s="275"/>
    </row>
    <row r="2" spans="1:14" s="92" customFormat="1" ht="35.25" customHeight="1" thickBot="1" x14ac:dyDescent="0.3">
      <c r="A2" s="545" t="s">
        <v>562</v>
      </c>
      <c r="B2" s="546"/>
      <c r="C2" s="554" t="s">
        <v>554</v>
      </c>
      <c r="D2" s="547"/>
      <c r="E2" s="551"/>
      <c r="F2" s="548"/>
      <c r="G2" s="549" t="s">
        <v>182</v>
      </c>
      <c r="H2" s="89"/>
      <c r="I2" s="91"/>
      <c r="J2" s="91"/>
      <c r="K2" s="91"/>
      <c r="L2" s="91"/>
      <c r="M2" s="91"/>
      <c r="N2" s="91"/>
    </row>
    <row r="3" spans="1:14" ht="54.75" customHeight="1" thickTop="1" thickBot="1" x14ac:dyDescent="0.3">
      <c r="A3" s="10" t="s">
        <v>0</v>
      </c>
      <c r="B3" s="20" t="s">
        <v>6</v>
      </c>
      <c r="C3" s="20" t="s">
        <v>156</v>
      </c>
      <c r="D3" s="552" t="s">
        <v>746</v>
      </c>
      <c r="E3" s="550" t="s">
        <v>461</v>
      </c>
      <c r="F3" s="70" t="s">
        <v>536</v>
      </c>
      <c r="G3" s="70" t="s">
        <v>418</v>
      </c>
      <c r="H3" s="71" t="s">
        <v>416</v>
      </c>
    </row>
    <row r="4" spans="1:14" ht="30" customHeight="1" thickBot="1" x14ac:dyDescent="0.3">
      <c r="A4" s="540"/>
      <c r="B4" s="601"/>
      <c r="C4" s="601"/>
      <c r="D4" s="601"/>
      <c r="E4" s="601"/>
      <c r="F4" s="601"/>
      <c r="G4" s="393"/>
      <c r="H4" s="75"/>
    </row>
    <row r="5" spans="1:14" ht="50.25" customHeight="1" outlineLevel="1" x14ac:dyDescent="0.25">
      <c r="A5" s="23" t="s">
        <v>748</v>
      </c>
      <c r="B5" s="44" t="s">
        <v>753</v>
      </c>
      <c r="C5" s="24" t="s">
        <v>750</v>
      </c>
      <c r="D5" s="556" t="s">
        <v>747</v>
      </c>
      <c r="E5" s="39"/>
      <c r="F5" s="558">
        <v>178</v>
      </c>
      <c r="G5" s="559">
        <v>151</v>
      </c>
      <c r="H5" s="444"/>
    </row>
    <row r="6" spans="1:14" ht="60" outlineLevel="1" x14ac:dyDescent="0.25">
      <c r="A6" s="247" t="s">
        <v>751</v>
      </c>
      <c r="B6" s="45" t="s">
        <v>753</v>
      </c>
      <c r="C6" s="26" t="s">
        <v>749</v>
      </c>
      <c r="D6" s="557" t="s">
        <v>747</v>
      </c>
      <c r="E6" s="40"/>
      <c r="F6" s="560">
        <v>178</v>
      </c>
      <c r="G6" s="561">
        <v>151</v>
      </c>
      <c r="H6" s="445"/>
    </row>
    <row r="7" spans="1:14" ht="79.5" customHeight="1" outlineLevel="1" x14ac:dyDescent="0.25">
      <c r="A7" s="247" t="s">
        <v>755</v>
      </c>
      <c r="B7" s="45" t="s">
        <v>756</v>
      </c>
      <c r="C7" s="26" t="s">
        <v>754</v>
      </c>
      <c r="D7" s="557" t="s">
        <v>752</v>
      </c>
      <c r="E7" s="40"/>
      <c r="F7" s="561">
        <v>120</v>
      </c>
      <c r="G7" s="561">
        <v>105</v>
      </c>
      <c r="H7" s="445"/>
    </row>
    <row r="8" spans="1:14" ht="60" x14ac:dyDescent="0.25">
      <c r="A8" s="247" t="s">
        <v>757</v>
      </c>
      <c r="B8" s="45" t="s">
        <v>759</v>
      </c>
      <c r="C8" s="26" t="s">
        <v>758</v>
      </c>
      <c r="D8" s="557" t="s">
        <v>752</v>
      </c>
      <c r="E8" s="40"/>
      <c r="F8" s="561">
        <v>501</v>
      </c>
      <c r="G8" s="561">
        <v>426</v>
      </c>
    </row>
    <row r="9" spans="1:14" ht="45" x14ac:dyDescent="0.25">
      <c r="A9" s="247" t="s">
        <v>760</v>
      </c>
      <c r="B9" s="45" t="s">
        <v>761</v>
      </c>
      <c r="C9" s="26" t="s">
        <v>762</v>
      </c>
      <c r="D9" s="557" t="s">
        <v>752</v>
      </c>
      <c r="E9" s="40"/>
      <c r="F9" s="561">
        <v>365</v>
      </c>
      <c r="G9" s="561">
        <v>308</v>
      </c>
    </row>
    <row r="10" spans="1:14" ht="45" x14ac:dyDescent="0.25">
      <c r="A10" s="247" t="s">
        <v>763</v>
      </c>
      <c r="B10" s="45" t="s">
        <v>753</v>
      </c>
      <c r="C10" s="26" t="s">
        <v>764</v>
      </c>
      <c r="D10" s="557" t="s">
        <v>752</v>
      </c>
      <c r="E10" s="40"/>
      <c r="F10" s="561">
        <v>362</v>
      </c>
      <c r="G10" s="561">
        <v>308</v>
      </c>
    </row>
    <row r="11" spans="1:14" ht="45" customHeight="1" x14ac:dyDescent="0.25">
      <c r="A11" s="247" t="s">
        <v>765</v>
      </c>
      <c r="B11" s="45" t="s">
        <v>761</v>
      </c>
      <c r="C11" s="26" t="s">
        <v>766</v>
      </c>
      <c r="D11" s="557" t="s">
        <v>752</v>
      </c>
      <c r="E11" s="40"/>
      <c r="F11" s="561">
        <v>567</v>
      </c>
      <c r="G11" s="561">
        <v>483</v>
      </c>
    </row>
    <row r="12" spans="1:14" ht="43.5" customHeight="1" x14ac:dyDescent="0.25">
      <c r="A12" s="247" t="s">
        <v>767</v>
      </c>
      <c r="B12" s="45" t="s">
        <v>753</v>
      </c>
      <c r="C12" s="26" t="s">
        <v>768</v>
      </c>
      <c r="D12" s="557" t="s">
        <v>752</v>
      </c>
      <c r="E12" s="40"/>
      <c r="F12" s="561">
        <v>523</v>
      </c>
      <c r="G12" s="561">
        <v>445</v>
      </c>
    </row>
    <row r="13" spans="1:14" ht="45.75" customHeight="1" x14ac:dyDescent="0.25">
      <c r="A13" s="247" t="s">
        <v>769</v>
      </c>
      <c r="B13" s="45" t="s">
        <v>761</v>
      </c>
      <c r="C13" s="26" t="s">
        <v>770</v>
      </c>
      <c r="D13" s="557" t="s">
        <v>752</v>
      </c>
      <c r="E13" s="40"/>
      <c r="F13" s="561">
        <v>334</v>
      </c>
      <c r="G13" s="561">
        <v>307</v>
      </c>
    </row>
    <row r="14" spans="1:14" ht="60.75" customHeight="1" x14ac:dyDescent="0.25">
      <c r="A14" s="247" t="s">
        <v>771</v>
      </c>
      <c r="B14" s="45" t="s">
        <v>761</v>
      </c>
      <c r="C14" s="26" t="s">
        <v>772</v>
      </c>
      <c r="D14" s="557" t="s">
        <v>752</v>
      </c>
      <c r="E14" s="40"/>
      <c r="F14" s="561">
        <v>434</v>
      </c>
      <c r="G14" s="561">
        <v>369</v>
      </c>
    </row>
    <row r="15" spans="1:14" ht="75" x14ac:dyDescent="0.25">
      <c r="A15" s="247" t="s">
        <v>773</v>
      </c>
      <c r="B15" s="45" t="s">
        <v>759</v>
      </c>
      <c r="C15" s="26" t="s">
        <v>774</v>
      </c>
      <c r="D15" s="557" t="s">
        <v>752</v>
      </c>
      <c r="E15" s="40"/>
      <c r="F15" s="561">
        <v>657</v>
      </c>
      <c r="G15" s="561">
        <v>558</v>
      </c>
    </row>
    <row r="16" spans="1:14" ht="61.5" customHeight="1" x14ac:dyDescent="0.25">
      <c r="A16" s="247" t="s">
        <v>775</v>
      </c>
      <c r="B16" s="45" t="s">
        <v>759</v>
      </c>
      <c r="C16" s="26" t="s">
        <v>776</v>
      </c>
      <c r="D16" s="557" t="s">
        <v>752</v>
      </c>
      <c r="E16" s="40"/>
      <c r="F16" s="561">
        <v>846</v>
      </c>
      <c r="G16" s="561">
        <v>719</v>
      </c>
    </row>
    <row r="17" spans="1:7" ht="48" customHeight="1" x14ac:dyDescent="0.25">
      <c r="A17" s="247" t="s">
        <v>777</v>
      </c>
      <c r="B17" s="45" t="s">
        <v>753</v>
      </c>
      <c r="C17" s="26" t="s">
        <v>778</v>
      </c>
      <c r="D17" s="557" t="s">
        <v>752</v>
      </c>
      <c r="E17" s="40"/>
      <c r="F17" s="561">
        <v>345</v>
      </c>
      <c r="G17" s="561">
        <v>293</v>
      </c>
    </row>
    <row r="18" spans="1:7" ht="48" customHeight="1" x14ac:dyDescent="0.25">
      <c r="A18" s="247" t="s">
        <v>779</v>
      </c>
      <c r="B18" s="45" t="s">
        <v>753</v>
      </c>
      <c r="C18" s="26" t="s">
        <v>780</v>
      </c>
      <c r="D18" s="557" t="s">
        <v>752</v>
      </c>
      <c r="E18" s="40"/>
      <c r="F18" s="561">
        <v>378</v>
      </c>
      <c r="G18" s="561">
        <v>322</v>
      </c>
    </row>
  </sheetData>
  <mergeCells count="1">
    <mergeCell ref="B4:F4"/>
  </mergeCells>
  <hyperlinks>
    <hyperlink ref="G2" location="Содержание!R1C1" display="Содержание!R1C1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opLeftCell="A11" zoomScale="70" zoomScaleNormal="70" workbookViewId="0">
      <selection activeCell="K34" sqref="K33:K34"/>
    </sheetView>
  </sheetViews>
  <sheetFormatPr defaultRowHeight="15" x14ac:dyDescent="0.25"/>
  <cols>
    <col min="2" max="2" width="45.7109375" customWidth="1"/>
    <col min="3" max="3" width="19.7109375" customWidth="1"/>
    <col min="4" max="4" width="18.42578125" customWidth="1"/>
    <col min="5" max="5" width="12.7109375" customWidth="1"/>
    <col min="6" max="6" width="9.28515625" bestFit="1" customWidth="1"/>
    <col min="7" max="7" width="14.5703125" bestFit="1" customWidth="1"/>
  </cols>
  <sheetData>
    <row r="1" spans="1:7" x14ac:dyDescent="0.25">
      <c r="A1" s="106"/>
      <c r="B1" s="106"/>
      <c r="C1" s="106"/>
      <c r="D1" s="106"/>
      <c r="E1" s="106"/>
      <c r="F1" s="106"/>
      <c r="G1" s="106" t="s">
        <v>179</v>
      </c>
    </row>
    <row r="2" spans="1:7" ht="26.25" thickBot="1" x14ac:dyDescent="0.3">
      <c r="A2" s="122" t="s">
        <v>562</v>
      </c>
      <c r="B2" s="108"/>
      <c r="C2" s="130" t="s">
        <v>555</v>
      </c>
      <c r="D2" s="131"/>
      <c r="E2" s="118"/>
      <c r="F2" s="112"/>
      <c r="G2" s="124" t="s">
        <v>182</v>
      </c>
    </row>
    <row r="3" spans="1:7" ht="63.75" customHeight="1" thickBot="1" x14ac:dyDescent="0.3">
      <c r="A3" s="47" t="s">
        <v>0</v>
      </c>
      <c r="B3" s="48" t="s">
        <v>156</v>
      </c>
      <c r="C3" s="48" t="s">
        <v>461</v>
      </c>
      <c r="D3" s="48" t="s">
        <v>42</v>
      </c>
      <c r="E3" s="48"/>
      <c r="F3" s="70" t="s">
        <v>536</v>
      </c>
      <c r="G3" s="70" t="s">
        <v>418</v>
      </c>
    </row>
    <row r="4" spans="1:7" ht="15.75" x14ac:dyDescent="0.25">
      <c r="A4" s="453"/>
      <c r="B4" s="32" t="s">
        <v>513</v>
      </c>
      <c r="C4" s="32"/>
      <c r="D4" s="454"/>
      <c r="E4" s="454"/>
      <c r="F4" s="455"/>
      <c r="G4" s="455"/>
    </row>
    <row r="5" spans="1:7" ht="46.5" customHeight="1" x14ac:dyDescent="0.25">
      <c r="A5" s="456" t="s">
        <v>512</v>
      </c>
      <c r="B5" s="457" t="s">
        <v>514</v>
      </c>
      <c r="C5" s="613"/>
      <c r="D5" s="458" t="s">
        <v>7</v>
      </c>
      <c r="E5" s="459"/>
      <c r="F5" s="460">
        <f>G5*1.15</f>
        <v>249.54999999999998</v>
      </c>
      <c r="G5" s="460">
        <v>217</v>
      </c>
    </row>
    <row r="6" spans="1:7" ht="45.75" customHeight="1" x14ac:dyDescent="0.25">
      <c r="A6" s="461" t="s">
        <v>512</v>
      </c>
      <c r="B6" s="211" t="s">
        <v>514</v>
      </c>
      <c r="C6" s="609"/>
      <c r="D6" s="303" t="s">
        <v>191</v>
      </c>
      <c r="E6" s="342"/>
      <c r="F6" s="313">
        <f t="shared" ref="F6:F9" si="0">G6*1.15</f>
        <v>249.54999999999998</v>
      </c>
      <c r="G6" s="313">
        <v>217</v>
      </c>
    </row>
    <row r="7" spans="1:7" ht="46.5" customHeight="1" x14ac:dyDescent="0.25">
      <c r="A7" s="462" t="s">
        <v>512</v>
      </c>
      <c r="B7" s="216" t="s">
        <v>514</v>
      </c>
      <c r="C7" s="609"/>
      <c r="D7" s="303" t="s">
        <v>9</v>
      </c>
      <c r="E7" s="343"/>
      <c r="F7" s="315">
        <f t="shared" si="0"/>
        <v>249.54999999999998</v>
      </c>
      <c r="G7" s="313">
        <v>217</v>
      </c>
    </row>
    <row r="8" spans="1:7" ht="46.5" customHeight="1" x14ac:dyDescent="0.25">
      <c r="A8" s="463" t="s">
        <v>512</v>
      </c>
      <c r="B8" s="307" t="s">
        <v>514</v>
      </c>
      <c r="C8" s="609"/>
      <c r="D8" s="303" t="s">
        <v>190</v>
      </c>
      <c r="E8" s="344"/>
      <c r="F8" s="449">
        <f t="shared" si="0"/>
        <v>249.54999999999998</v>
      </c>
      <c r="G8" s="313">
        <v>217</v>
      </c>
    </row>
    <row r="9" spans="1:7" ht="48" customHeight="1" thickBot="1" x14ac:dyDescent="0.3">
      <c r="A9" s="464" t="s">
        <v>512</v>
      </c>
      <c r="B9" s="172" t="s">
        <v>514</v>
      </c>
      <c r="C9" s="614"/>
      <c r="D9" s="259" t="s">
        <v>10</v>
      </c>
      <c r="E9" s="345"/>
      <c r="F9" s="354">
        <f t="shared" si="0"/>
        <v>249.54999999999998</v>
      </c>
      <c r="G9" s="313">
        <v>217</v>
      </c>
    </row>
    <row r="10" spans="1:7" ht="16.5" thickBot="1" x14ac:dyDescent="0.3">
      <c r="A10" s="465"/>
      <c r="B10" s="392" t="s">
        <v>517</v>
      </c>
      <c r="C10" s="392"/>
      <c r="D10" s="75"/>
      <c r="E10" s="348"/>
      <c r="F10" s="296"/>
      <c r="G10" s="442"/>
    </row>
    <row r="11" spans="1:7" ht="45" x14ac:dyDescent="0.25">
      <c r="A11" s="466" t="s">
        <v>515</v>
      </c>
      <c r="B11" s="171" t="s">
        <v>516</v>
      </c>
      <c r="C11" s="615"/>
      <c r="D11" s="305" t="s">
        <v>7</v>
      </c>
      <c r="E11" s="346"/>
      <c r="F11" s="149">
        <f>G11*1.15</f>
        <v>249.54999999999998</v>
      </c>
      <c r="G11" s="149">
        <v>217</v>
      </c>
    </row>
    <row r="12" spans="1:7" ht="45" x14ac:dyDescent="0.25">
      <c r="A12" s="466" t="s">
        <v>515</v>
      </c>
      <c r="B12" s="172" t="s">
        <v>516</v>
      </c>
      <c r="C12" s="616"/>
      <c r="D12" s="303" t="s">
        <v>191</v>
      </c>
      <c r="E12" s="346"/>
      <c r="F12" s="149">
        <f t="shared" ref="F12:F15" si="1">G12*1.15</f>
        <v>249.54999999999998</v>
      </c>
      <c r="G12" s="149">
        <v>217</v>
      </c>
    </row>
    <row r="13" spans="1:7" ht="45" x14ac:dyDescent="0.25">
      <c r="A13" s="466" t="s">
        <v>515</v>
      </c>
      <c r="B13" s="171" t="s">
        <v>516</v>
      </c>
      <c r="C13" s="616"/>
      <c r="D13" s="303" t="s">
        <v>9</v>
      </c>
      <c r="E13" s="346"/>
      <c r="F13" s="149">
        <f t="shared" si="1"/>
        <v>249.54999999999998</v>
      </c>
      <c r="G13" s="149">
        <v>217</v>
      </c>
    </row>
    <row r="14" spans="1:7" ht="45" x14ac:dyDescent="0.25">
      <c r="A14" s="467" t="s">
        <v>515</v>
      </c>
      <c r="B14" s="155" t="s">
        <v>516</v>
      </c>
      <c r="C14" s="616"/>
      <c r="D14" s="303" t="s">
        <v>190</v>
      </c>
      <c r="E14" s="346"/>
      <c r="F14" s="149">
        <f t="shared" si="1"/>
        <v>249.54999999999998</v>
      </c>
      <c r="G14" s="149">
        <v>217</v>
      </c>
    </row>
    <row r="15" spans="1:7" ht="45.75" thickBot="1" x14ac:dyDescent="0.3">
      <c r="A15" s="468" t="s">
        <v>515</v>
      </c>
      <c r="B15" s="137" t="s">
        <v>516</v>
      </c>
      <c r="C15" s="612"/>
      <c r="D15" s="259" t="s">
        <v>10</v>
      </c>
      <c r="E15" s="347"/>
      <c r="F15" s="149">
        <f t="shared" si="1"/>
        <v>249.54999999999998</v>
      </c>
      <c r="G15" s="149">
        <v>217</v>
      </c>
    </row>
    <row r="16" spans="1:7" ht="16.5" thickBot="1" x14ac:dyDescent="0.3">
      <c r="A16" s="465"/>
      <c r="B16" s="392" t="s">
        <v>518</v>
      </c>
      <c r="C16" s="392"/>
      <c r="D16" s="75"/>
      <c r="E16" s="348"/>
      <c r="F16" s="296"/>
      <c r="G16" s="442"/>
    </row>
    <row r="17" spans="1:7" ht="45" x14ac:dyDescent="0.25">
      <c r="A17" s="464" t="s">
        <v>519</v>
      </c>
      <c r="B17" s="172" t="s">
        <v>520</v>
      </c>
      <c r="C17" s="608"/>
      <c r="D17" s="259" t="s">
        <v>7</v>
      </c>
      <c r="E17" s="345"/>
      <c r="F17" s="226">
        <f>G17*1.15</f>
        <v>297.84999999999997</v>
      </c>
      <c r="G17" s="226">
        <v>259</v>
      </c>
    </row>
    <row r="18" spans="1:7" s="88" customFormat="1" ht="45" x14ac:dyDescent="0.25">
      <c r="A18" s="466" t="s">
        <v>519</v>
      </c>
      <c r="B18" s="155" t="s">
        <v>520</v>
      </c>
      <c r="C18" s="609"/>
      <c r="D18" s="328" t="s">
        <v>191</v>
      </c>
      <c r="E18" s="346"/>
      <c r="F18" s="226">
        <f t="shared" ref="F18:F22" si="2">G18*1.15</f>
        <v>297.84999999999997</v>
      </c>
      <c r="G18" s="149">
        <v>259</v>
      </c>
    </row>
    <row r="19" spans="1:7" s="88" customFormat="1" ht="45" x14ac:dyDescent="0.25">
      <c r="A19" s="469" t="s">
        <v>519</v>
      </c>
      <c r="B19" s="137" t="s">
        <v>520</v>
      </c>
      <c r="C19" s="609"/>
      <c r="D19" s="350" t="s">
        <v>9</v>
      </c>
      <c r="E19" s="349"/>
      <c r="F19" s="226">
        <f t="shared" si="2"/>
        <v>431.24999999999994</v>
      </c>
      <c r="G19" s="258">
        <v>375</v>
      </c>
    </row>
    <row r="20" spans="1:7" s="88" customFormat="1" ht="45" x14ac:dyDescent="0.25">
      <c r="A20" s="466" t="s">
        <v>519</v>
      </c>
      <c r="B20" s="155" t="s">
        <v>520</v>
      </c>
      <c r="C20" s="609"/>
      <c r="D20" s="328" t="s">
        <v>190</v>
      </c>
      <c r="E20" s="346"/>
      <c r="F20" s="226">
        <f t="shared" si="2"/>
        <v>496.79999999999995</v>
      </c>
      <c r="G20" s="149">
        <v>432</v>
      </c>
    </row>
    <row r="21" spans="1:7" ht="45" x14ac:dyDescent="0.25">
      <c r="A21" s="469" t="s">
        <v>519</v>
      </c>
      <c r="B21" s="137" t="s">
        <v>520</v>
      </c>
      <c r="C21" s="609"/>
      <c r="D21" s="350" t="s">
        <v>10</v>
      </c>
      <c r="E21" s="352"/>
      <c r="F21" s="226">
        <f t="shared" si="2"/>
        <v>496.79999999999995</v>
      </c>
      <c r="G21" s="202">
        <v>432</v>
      </c>
    </row>
    <row r="22" spans="1:7" ht="45.75" thickBot="1" x14ac:dyDescent="0.3">
      <c r="A22" s="464" t="s">
        <v>519</v>
      </c>
      <c r="B22" s="172" t="s">
        <v>520</v>
      </c>
      <c r="C22" s="617"/>
      <c r="D22" s="251" t="s">
        <v>521</v>
      </c>
      <c r="E22" s="346"/>
      <c r="F22" s="226">
        <f t="shared" si="2"/>
        <v>396.74999999999994</v>
      </c>
      <c r="G22" s="149">
        <v>345</v>
      </c>
    </row>
    <row r="23" spans="1:7" ht="16.5" thickBot="1" x14ac:dyDescent="0.3">
      <c r="A23" s="465"/>
      <c r="B23" s="392" t="s">
        <v>522</v>
      </c>
      <c r="C23" s="392"/>
      <c r="D23" s="75"/>
      <c r="E23" s="348"/>
      <c r="F23" s="296"/>
      <c r="G23" s="442"/>
    </row>
    <row r="24" spans="1:7" ht="30" x14ac:dyDescent="0.25">
      <c r="A24" s="464" t="s">
        <v>523</v>
      </c>
      <c r="B24" s="172" t="s">
        <v>524</v>
      </c>
      <c r="C24" s="608"/>
      <c r="D24" s="259" t="s">
        <v>7</v>
      </c>
      <c r="E24" s="345"/>
      <c r="F24" s="226">
        <f>G24*1.15</f>
        <v>297.84999999999997</v>
      </c>
      <c r="G24" s="226">
        <v>259</v>
      </c>
    </row>
    <row r="25" spans="1:7" s="88" customFormat="1" ht="30" x14ac:dyDescent="0.25">
      <c r="A25" s="466" t="s">
        <v>523</v>
      </c>
      <c r="B25" s="155" t="s">
        <v>524</v>
      </c>
      <c r="C25" s="609"/>
      <c r="D25" s="328" t="s">
        <v>191</v>
      </c>
      <c r="E25" s="346"/>
      <c r="F25" s="226">
        <f t="shared" ref="F25:F29" si="3">G25*1.15</f>
        <v>297.84999999999997</v>
      </c>
      <c r="G25" s="149">
        <v>259</v>
      </c>
    </row>
    <row r="26" spans="1:7" s="88" customFormat="1" ht="30" x14ac:dyDescent="0.25">
      <c r="A26" s="469" t="s">
        <v>523</v>
      </c>
      <c r="B26" s="137" t="s">
        <v>524</v>
      </c>
      <c r="C26" s="609"/>
      <c r="D26" s="350" t="s">
        <v>9</v>
      </c>
      <c r="E26" s="349"/>
      <c r="F26" s="226">
        <f t="shared" si="3"/>
        <v>431.24999999999994</v>
      </c>
      <c r="G26" s="258">
        <v>375</v>
      </c>
    </row>
    <row r="27" spans="1:7" s="88" customFormat="1" ht="30" x14ac:dyDescent="0.25">
      <c r="A27" s="466" t="s">
        <v>523</v>
      </c>
      <c r="B27" s="155" t="s">
        <v>524</v>
      </c>
      <c r="C27" s="609"/>
      <c r="D27" s="328" t="s">
        <v>190</v>
      </c>
      <c r="E27" s="346"/>
      <c r="F27" s="226">
        <f t="shared" si="3"/>
        <v>496.79999999999995</v>
      </c>
      <c r="G27" s="149">
        <v>432</v>
      </c>
    </row>
    <row r="28" spans="1:7" ht="30" x14ac:dyDescent="0.25">
      <c r="A28" s="469" t="s">
        <v>523</v>
      </c>
      <c r="B28" s="137" t="s">
        <v>524</v>
      </c>
      <c r="C28" s="609"/>
      <c r="D28" s="350" t="s">
        <v>10</v>
      </c>
      <c r="E28" s="352"/>
      <c r="F28" s="226">
        <f t="shared" si="3"/>
        <v>496.79999999999995</v>
      </c>
      <c r="G28" s="202">
        <v>432</v>
      </c>
    </row>
    <row r="29" spans="1:7" ht="31.5" customHeight="1" x14ac:dyDescent="0.25">
      <c r="A29" s="470" t="s">
        <v>523</v>
      </c>
      <c r="B29" s="205" t="s">
        <v>524</v>
      </c>
      <c r="C29" s="618"/>
      <c r="D29" s="471" t="s">
        <v>521</v>
      </c>
      <c r="E29" s="472"/>
      <c r="F29" s="473">
        <f t="shared" si="3"/>
        <v>396.74999999999994</v>
      </c>
      <c r="G29" s="473">
        <v>345</v>
      </c>
    </row>
    <row r="30" spans="1:7" x14ac:dyDescent="0.25">
      <c r="G30" s="88"/>
    </row>
  </sheetData>
  <mergeCells count="4">
    <mergeCell ref="C5:C9"/>
    <mergeCell ref="C11:C15"/>
    <mergeCell ref="C17:C22"/>
    <mergeCell ref="C24:C29"/>
  </mergeCells>
  <hyperlinks>
    <hyperlink ref="G2" location="Содержание!R1C1" display="Содержание!R1C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workbookViewId="0">
      <selection activeCell="D5" sqref="D5"/>
    </sheetView>
  </sheetViews>
  <sheetFormatPr defaultRowHeight="15" x14ac:dyDescent="0.25"/>
  <cols>
    <col min="1" max="1" width="43.42578125" customWidth="1"/>
    <col min="2" max="2" width="36" customWidth="1"/>
    <col min="4" max="4" width="15" customWidth="1"/>
    <col min="5" max="5" width="14.85546875" customWidth="1"/>
    <col min="6" max="6" width="9.140625" customWidth="1"/>
  </cols>
  <sheetData>
    <row r="1" spans="1:13" ht="15.75" x14ac:dyDescent="0.25">
      <c r="A1" s="276"/>
      <c r="B1" s="277"/>
      <c r="C1" s="277"/>
      <c r="D1" s="278"/>
      <c r="E1" s="126" t="s">
        <v>179</v>
      </c>
      <c r="F1" s="121"/>
      <c r="G1" s="1"/>
      <c r="H1" s="1"/>
      <c r="I1" s="1"/>
      <c r="J1" s="1"/>
      <c r="K1" s="1"/>
      <c r="L1" s="1"/>
      <c r="M1" s="1"/>
    </row>
    <row r="2" spans="1:13" s="92" customFormat="1" ht="26.25" thickBot="1" x14ac:dyDescent="0.3">
      <c r="A2" s="107" t="s">
        <v>562</v>
      </c>
      <c r="B2" s="516" t="s">
        <v>554</v>
      </c>
      <c r="C2" s="516"/>
      <c r="D2" s="516"/>
      <c r="E2" s="502" t="s">
        <v>182</v>
      </c>
      <c r="F2" s="115"/>
      <c r="G2" s="91"/>
      <c r="H2" s="91"/>
      <c r="I2" s="91"/>
      <c r="J2" s="91"/>
      <c r="K2" s="91"/>
      <c r="L2" s="91"/>
      <c r="M2" s="91"/>
    </row>
    <row r="3" spans="1:13" ht="15.75" x14ac:dyDescent="0.25">
      <c r="A3" s="503" t="s">
        <v>0</v>
      </c>
      <c r="B3" s="503" t="s">
        <v>659</v>
      </c>
      <c r="C3" s="504" t="s">
        <v>660</v>
      </c>
      <c r="D3" s="505" t="s">
        <v>661</v>
      </c>
    </row>
    <row r="4" spans="1:13" x14ac:dyDescent="0.25">
      <c r="A4" s="619" t="s">
        <v>721</v>
      </c>
      <c r="B4" s="620"/>
      <c r="C4" s="620"/>
      <c r="D4" s="621"/>
    </row>
    <row r="5" spans="1:13" ht="27.75" customHeight="1" x14ac:dyDescent="0.25">
      <c r="A5" s="527" t="s">
        <v>722</v>
      </c>
      <c r="B5" s="528" t="s">
        <v>65</v>
      </c>
      <c r="C5" s="538" t="s">
        <v>723</v>
      </c>
      <c r="D5" s="529">
        <v>98</v>
      </c>
    </row>
    <row r="6" spans="1:13" ht="22.5" x14ac:dyDescent="0.25">
      <c r="A6" s="512" t="s">
        <v>724</v>
      </c>
      <c r="B6" s="524" t="s">
        <v>698</v>
      </c>
      <c r="C6" s="535" t="s">
        <v>663</v>
      </c>
      <c r="D6" s="530">
        <v>515</v>
      </c>
    </row>
    <row r="7" spans="1:13" ht="22.5" x14ac:dyDescent="0.25">
      <c r="A7" s="523" t="s">
        <v>725</v>
      </c>
      <c r="B7" s="524" t="s">
        <v>726</v>
      </c>
      <c r="C7" s="535" t="s">
        <v>663</v>
      </c>
      <c r="D7" s="530">
        <v>1030</v>
      </c>
    </row>
    <row r="8" spans="1:13" ht="45" x14ac:dyDescent="0.25">
      <c r="A8" s="523" t="s">
        <v>415</v>
      </c>
      <c r="B8" s="524" t="s">
        <v>727</v>
      </c>
      <c r="C8" s="535" t="s">
        <v>663</v>
      </c>
      <c r="D8" s="530">
        <v>1545</v>
      </c>
    </row>
    <row r="9" spans="1:13" ht="33.75" x14ac:dyDescent="0.25">
      <c r="A9" s="525" t="s">
        <v>728</v>
      </c>
      <c r="B9" s="524" t="s">
        <v>729</v>
      </c>
      <c r="C9" s="534" t="s">
        <v>663</v>
      </c>
      <c r="D9" s="530">
        <v>1855</v>
      </c>
    </row>
    <row r="10" spans="1:13" x14ac:dyDescent="0.25">
      <c r="A10" s="526" t="s">
        <v>730</v>
      </c>
      <c r="B10" s="524" t="s">
        <v>731</v>
      </c>
      <c r="C10" s="533" t="s">
        <v>663</v>
      </c>
      <c r="D10" s="530">
        <v>1855</v>
      </c>
    </row>
    <row r="11" spans="1:13" x14ac:dyDescent="0.25">
      <c r="A11" s="619" t="s">
        <v>183</v>
      </c>
      <c r="B11" s="620"/>
      <c r="C11" s="620"/>
      <c r="D11" s="621"/>
    </row>
    <row r="12" spans="1:13" ht="27.75" customHeight="1" x14ac:dyDescent="0.25">
      <c r="A12" s="527" t="s">
        <v>619</v>
      </c>
      <c r="B12" s="528" t="s">
        <v>618</v>
      </c>
      <c r="C12" s="532" t="s">
        <v>663</v>
      </c>
      <c r="D12" s="529">
        <v>3605</v>
      </c>
    </row>
    <row r="13" spans="1:13" x14ac:dyDescent="0.25">
      <c r="A13" s="523" t="s">
        <v>720</v>
      </c>
      <c r="B13" s="524" t="s">
        <v>11</v>
      </c>
      <c r="C13" s="536" t="s">
        <v>663</v>
      </c>
      <c r="D13" s="530">
        <v>825</v>
      </c>
    </row>
    <row r="14" spans="1:13" x14ac:dyDescent="0.25">
      <c r="A14" s="523" t="s">
        <v>621</v>
      </c>
      <c r="B14" s="524" t="s">
        <v>65</v>
      </c>
      <c r="C14" s="535" t="s">
        <v>663</v>
      </c>
      <c r="D14" s="530">
        <v>670</v>
      </c>
    </row>
    <row r="15" spans="1:13" x14ac:dyDescent="0.25">
      <c r="A15" s="525" t="s">
        <v>622</v>
      </c>
      <c r="B15" s="524" t="s">
        <v>9</v>
      </c>
      <c r="C15" s="535" t="s">
        <v>663</v>
      </c>
      <c r="D15" s="530">
        <v>825</v>
      </c>
    </row>
    <row r="16" spans="1:13" ht="22.5" x14ac:dyDescent="0.25">
      <c r="A16" s="526" t="s">
        <v>620</v>
      </c>
      <c r="B16" s="524" t="s">
        <v>65</v>
      </c>
      <c r="C16" s="537" t="s">
        <v>663</v>
      </c>
      <c r="D16" s="530">
        <v>3090</v>
      </c>
    </row>
    <row r="17" spans="1:8" ht="30" customHeight="1" x14ac:dyDescent="0.25">
      <c r="A17" s="628" t="s">
        <v>696</v>
      </c>
      <c r="B17" s="629"/>
      <c r="C17" s="629"/>
      <c r="D17" s="629"/>
      <c r="E17" s="320"/>
    </row>
    <row r="18" spans="1:8" ht="15.75" x14ac:dyDescent="0.25">
      <c r="A18" s="506" t="s">
        <v>664</v>
      </c>
      <c r="B18" s="506"/>
      <c r="C18" s="519"/>
      <c r="D18" s="507"/>
    </row>
    <row r="19" spans="1:8" ht="22.5" x14ac:dyDescent="0.25">
      <c r="A19" s="512" t="s">
        <v>665</v>
      </c>
      <c r="B19" s="512" t="s">
        <v>698</v>
      </c>
      <c r="C19" s="517" t="s">
        <v>663</v>
      </c>
      <c r="D19" s="510">
        <v>2270</v>
      </c>
    </row>
    <row r="20" spans="1:8" x14ac:dyDescent="0.25">
      <c r="A20" s="514" t="s">
        <v>666</v>
      </c>
      <c r="B20" s="514"/>
      <c r="C20" s="518"/>
      <c r="D20" s="509"/>
    </row>
    <row r="21" spans="1:8" ht="22.5" x14ac:dyDescent="0.25">
      <c r="A21" s="512" t="s">
        <v>667</v>
      </c>
      <c r="B21" s="512" t="s">
        <v>699</v>
      </c>
      <c r="C21" s="517" t="s">
        <v>663</v>
      </c>
      <c r="D21" s="505">
        <v>2575</v>
      </c>
    </row>
    <row r="22" spans="1:8" ht="22.5" x14ac:dyDescent="0.25">
      <c r="A22" s="512" t="s">
        <v>700</v>
      </c>
      <c r="B22" s="512" t="s">
        <v>701</v>
      </c>
      <c r="C22" s="517" t="s">
        <v>663</v>
      </c>
      <c r="D22" s="505">
        <v>2575</v>
      </c>
    </row>
    <row r="23" spans="1:8" x14ac:dyDescent="0.25">
      <c r="A23" s="514" t="s">
        <v>668</v>
      </c>
      <c r="B23" s="513"/>
      <c r="C23" s="518"/>
      <c r="D23" s="509"/>
    </row>
    <row r="24" spans="1:8" ht="22.5" x14ac:dyDescent="0.25">
      <c r="A24" s="512" t="s">
        <v>669</v>
      </c>
      <c r="B24" s="512" t="s">
        <v>670</v>
      </c>
      <c r="C24" s="517" t="s">
        <v>663</v>
      </c>
      <c r="D24" s="505">
        <v>3090</v>
      </c>
    </row>
    <row r="25" spans="1:8" ht="22.5" x14ac:dyDescent="0.25">
      <c r="A25" s="512" t="s">
        <v>671</v>
      </c>
      <c r="B25" s="512" t="s">
        <v>672</v>
      </c>
      <c r="C25" s="517" t="s">
        <v>663</v>
      </c>
      <c r="D25" s="505">
        <v>3090</v>
      </c>
    </row>
    <row r="26" spans="1:8" ht="22.5" x14ac:dyDescent="0.25">
      <c r="A26" s="512" t="s">
        <v>673</v>
      </c>
      <c r="B26" s="512" t="s">
        <v>674</v>
      </c>
      <c r="C26" s="517" t="s">
        <v>663</v>
      </c>
      <c r="D26" s="505">
        <v>2060</v>
      </c>
    </row>
    <row r="27" spans="1:8" ht="22.5" x14ac:dyDescent="0.25">
      <c r="A27" s="512" t="s">
        <v>675</v>
      </c>
      <c r="B27" s="512" t="s">
        <v>676</v>
      </c>
      <c r="C27" s="517" t="s">
        <v>663</v>
      </c>
      <c r="D27" s="505">
        <v>2575</v>
      </c>
      <c r="E27" s="320"/>
      <c r="F27" s="88"/>
      <c r="G27" s="88"/>
      <c r="H27" s="88"/>
    </row>
    <row r="28" spans="1:8" x14ac:dyDescent="0.25">
      <c r="A28" s="514" t="s">
        <v>677</v>
      </c>
      <c r="B28" s="513"/>
      <c r="C28" s="518"/>
      <c r="D28" s="509"/>
      <c r="E28" s="88"/>
      <c r="F28" s="88"/>
      <c r="G28" s="88"/>
      <c r="H28" s="88"/>
    </row>
    <row r="29" spans="1:8" ht="22.5" x14ac:dyDescent="0.25">
      <c r="A29" s="512" t="s">
        <v>678</v>
      </c>
      <c r="B29" s="512" t="s">
        <v>679</v>
      </c>
      <c r="C29" s="517" t="s">
        <v>663</v>
      </c>
      <c r="D29" s="505">
        <v>3605</v>
      </c>
    </row>
    <row r="30" spans="1:8" ht="22.5" x14ac:dyDescent="0.25">
      <c r="A30" s="512" t="s">
        <v>680</v>
      </c>
      <c r="B30" s="512" t="s">
        <v>681</v>
      </c>
      <c r="C30" s="517" t="s">
        <v>663</v>
      </c>
      <c r="D30" s="505">
        <v>3605</v>
      </c>
    </row>
    <row r="31" spans="1:8" ht="22.5" x14ac:dyDescent="0.25">
      <c r="A31" s="512" t="s">
        <v>682</v>
      </c>
      <c r="B31" s="512" t="s">
        <v>683</v>
      </c>
      <c r="C31" s="517" t="s">
        <v>663</v>
      </c>
      <c r="D31" s="505">
        <v>4635</v>
      </c>
      <c r="E31" s="320"/>
    </row>
    <row r="32" spans="1:8" ht="22.5" x14ac:dyDescent="0.25">
      <c r="A32" s="512" t="s">
        <v>684</v>
      </c>
      <c r="B32" s="512" t="s">
        <v>685</v>
      </c>
      <c r="C32" s="517" t="s">
        <v>663</v>
      </c>
      <c r="D32" s="505">
        <v>4365</v>
      </c>
    </row>
    <row r="33" spans="1:14" ht="22.5" x14ac:dyDescent="0.25">
      <c r="A33" s="512" t="s">
        <v>686</v>
      </c>
      <c r="B33" s="512" t="s">
        <v>687</v>
      </c>
      <c r="C33" s="517" t="s">
        <v>663</v>
      </c>
      <c r="D33" s="505">
        <v>3090</v>
      </c>
    </row>
    <row r="34" spans="1:14" ht="22.5" x14ac:dyDescent="0.25">
      <c r="A34" s="512" t="s">
        <v>688</v>
      </c>
      <c r="B34" s="512" t="s">
        <v>689</v>
      </c>
      <c r="C34" s="517" t="s">
        <v>663</v>
      </c>
      <c r="D34" s="505">
        <v>4120</v>
      </c>
    </row>
    <row r="35" spans="1:14" ht="30" customHeight="1" x14ac:dyDescent="0.25">
      <c r="A35" s="628" t="s">
        <v>702</v>
      </c>
      <c r="B35" s="629"/>
      <c r="C35" s="629"/>
      <c r="D35" s="630"/>
    </row>
    <row r="36" spans="1:14" x14ac:dyDescent="0.25">
      <c r="A36" s="511" t="s">
        <v>704</v>
      </c>
      <c r="B36" s="508" t="s">
        <v>703</v>
      </c>
      <c r="C36" s="517" t="s">
        <v>662</v>
      </c>
      <c r="D36" s="510">
        <v>10</v>
      </c>
    </row>
    <row r="37" spans="1:14" x14ac:dyDescent="0.25">
      <c r="A37" s="511" t="s">
        <v>705</v>
      </c>
      <c r="B37" s="508" t="s">
        <v>706</v>
      </c>
      <c r="C37" s="517" t="s">
        <v>662</v>
      </c>
      <c r="D37" s="510">
        <v>10</v>
      </c>
    </row>
    <row r="38" spans="1:14" ht="30" customHeight="1" x14ac:dyDescent="0.25">
      <c r="A38" s="628" t="s">
        <v>707</v>
      </c>
      <c r="B38" s="629"/>
      <c r="C38" s="629"/>
      <c r="D38" s="629"/>
      <c r="E38" s="320"/>
      <c r="I38" s="88"/>
      <c r="J38" s="88"/>
      <c r="K38" s="88"/>
      <c r="L38" s="88"/>
      <c r="M38" s="88"/>
      <c r="N38" s="88"/>
    </row>
    <row r="39" spans="1:14" x14ac:dyDescent="0.25">
      <c r="A39" s="511" t="s">
        <v>708</v>
      </c>
      <c r="B39" s="512" t="s">
        <v>709</v>
      </c>
      <c r="C39" s="517" t="s">
        <v>662</v>
      </c>
      <c r="D39" s="505">
        <v>266</v>
      </c>
      <c r="I39" s="88"/>
      <c r="J39" s="88"/>
      <c r="K39" s="88"/>
      <c r="L39" s="88"/>
      <c r="M39" s="88"/>
      <c r="N39" s="88"/>
    </row>
    <row r="40" spans="1:14" x14ac:dyDescent="0.25">
      <c r="A40" s="511" t="s">
        <v>710</v>
      </c>
      <c r="B40" s="512" t="s">
        <v>711</v>
      </c>
      <c r="C40" s="517" t="s">
        <v>662</v>
      </c>
      <c r="D40" s="505">
        <v>152</v>
      </c>
    </row>
    <row r="41" spans="1:14" x14ac:dyDescent="0.25">
      <c r="A41" s="511" t="s">
        <v>712</v>
      </c>
      <c r="B41" s="512" t="s">
        <v>713</v>
      </c>
      <c r="C41" s="517" t="s">
        <v>662</v>
      </c>
      <c r="D41" s="505">
        <v>152</v>
      </c>
    </row>
    <row r="42" spans="1:14" x14ac:dyDescent="0.25">
      <c r="A42" s="622" t="s">
        <v>714</v>
      </c>
      <c r="B42" s="623"/>
      <c r="C42" s="623"/>
      <c r="D42" s="624"/>
    </row>
    <row r="43" spans="1:14" ht="22.5" x14ac:dyDescent="0.25">
      <c r="A43" s="521" t="s">
        <v>623</v>
      </c>
      <c r="B43" s="522" t="s">
        <v>715</v>
      </c>
      <c r="C43" s="517" t="s">
        <v>663</v>
      </c>
      <c r="D43" s="505">
        <v>3300</v>
      </c>
    </row>
    <row r="44" spans="1:14" x14ac:dyDescent="0.25">
      <c r="A44" s="625" t="s">
        <v>716</v>
      </c>
      <c r="B44" s="626"/>
      <c r="C44" s="626"/>
      <c r="D44" s="627"/>
    </row>
    <row r="45" spans="1:14" ht="33.75" x14ac:dyDescent="0.25">
      <c r="A45" s="515" t="s">
        <v>690</v>
      </c>
      <c r="B45" s="508" t="s">
        <v>691</v>
      </c>
      <c r="C45" s="517" t="s">
        <v>663</v>
      </c>
      <c r="D45" s="505">
        <v>1060</v>
      </c>
    </row>
    <row r="46" spans="1:14" ht="33.75" x14ac:dyDescent="0.25">
      <c r="A46" s="515" t="s">
        <v>692</v>
      </c>
      <c r="B46" s="508" t="s">
        <v>693</v>
      </c>
      <c r="C46" s="517" t="s">
        <v>663</v>
      </c>
      <c r="D46" s="505">
        <v>1000</v>
      </c>
    </row>
    <row r="47" spans="1:14" ht="33.75" x14ac:dyDescent="0.25">
      <c r="A47" s="515" t="s">
        <v>694</v>
      </c>
      <c r="B47" s="508" t="s">
        <v>695</v>
      </c>
      <c r="C47" s="517" t="s">
        <v>663</v>
      </c>
      <c r="D47" s="505">
        <v>2890</v>
      </c>
    </row>
  </sheetData>
  <mergeCells count="7">
    <mergeCell ref="A4:D4"/>
    <mergeCell ref="A42:D42"/>
    <mergeCell ref="A44:D44"/>
    <mergeCell ref="A11:D11"/>
    <mergeCell ref="A17:D17"/>
    <mergeCell ref="A35:D35"/>
    <mergeCell ref="A38:D38"/>
  </mergeCells>
  <hyperlinks>
    <hyperlink ref="E2" location="Содержание!R1C1" display="НА ГЛАВНУЮ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0"/>
  <sheetViews>
    <sheetView tabSelected="1" topLeftCell="A2" zoomScale="85" zoomScaleNormal="85" zoomScaleSheetLayoutView="75" workbookViewId="0">
      <pane xSplit="1" ySplit="4" topLeftCell="B35" activePane="bottomRight" state="frozen"/>
      <selection activeCell="A2" sqref="A2"/>
      <selection pane="topRight" activeCell="B2" sqref="B2"/>
      <selection pane="bottomLeft" activeCell="A7" sqref="A7"/>
      <selection pane="bottomRight" activeCell="I36" sqref="I36"/>
    </sheetView>
  </sheetViews>
  <sheetFormatPr defaultRowHeight="15.75" x14ac:dyDescent="0.25"/>
  <cols>
    <col min="1" max="1" width="60.28515625" style="3" customWidth="1"/>
    <col min="2" max="2" width="12.42578125" style="1" customWidth="1"/>
    <col min="3" max="3" width="22.42578125" style="1" bestFit="1" customWidth="1"/>
    <col min="4" max="4" width="11.42578125" style="2" customWidth="1"/>
    <col min="5" max="5" width="11.140625" style="77" customWidth="1"/>
    <col min="6" max="6" width="14" style="77" customWidth="1"/>
    <col min="7" max="7" width="15.42578125" style="53" hidden="1" customWidth="1"/>
    <col min="8" max="8" width="18.85546875" style="1" customWidth="1"/>
    <col min="9" max="14" width="9.140625" style="1"/>
  </cols>
  <sheetData>
    <row r="2" spans="1:14" x14ac:dyDescent="0.25">
      <c r="A2" s="276"/>
      <c r="B2" s="277"/>
      <c r="C2" s="277"/>
      <c r="D2" s="278"/>
      <c r="E2" s="279"/>
      <c r="F2" s="126" t="s">
        <v>179</v>
      </c>
      <c r="G2" s="121"/>
    </row>
    <row r="3" spans="1:14" s="92" customFormat="1" ht="26.25" thickBot="1" x14ac:dyDescent="0.3">
      <c r="A3" s="107" t="s">
        <v>562</v>
      </c>
      <c r="B3" s="591" t="s">
        <v>554</v>
      </c>
      <c r="C3" s="591"/>
      <c r="D3" s="591"/>
      <c r="E3" s="591"/>
      <c r="F3" s="114" t="s">
        <v>182</v>
      </c>
      <c r="G3" s="115"/>
      <c r="H3" s="91"/>
      <c r="I3" s="91"/>
      <c r="J3" s="91"/>
      <c r="K3" s="91"/>
      <c r="L3" s="91"/>
      <c r="M3" s="91"/>
      <c r="N3" s="91"/>
    </row>
    <row r="4" spans="1:14" s="1" customFormat="1" ht="70.5" customHeight="1" thickBot="1" x14ac:dyDescent="0.3">
      <c r="A4" s="68" t="s">
        <v>0</v>
      </c>
      <c r="B4" s="69" t="s">
        <v>6</v>
      </c>
      <c r="C4" s="69" t="s">
        <v>5</v>
      </c>
      <c r="D4" s="72" t="s">
        <v>15</v>
      </c>
      <c r="E4" s="85" t="s">
        <v>537</v>
      </c>
      <c r="F4" s="85" t="s">
        <v>417</v>
      </c>
      <c r="G4" s="71" t="s">
        <v>416</v>
      </c>
    </row>
    <row r="5" spans="1:14" s="97" customFormat="1" ht="16.5" hidden="1" thickBot="1" x14ac:dyDescent="0.3">
      <c r="A5" s="94" t="s">
        <v>180</v>
      </c>
      <c r="B5" s="95"/>
      <c r="C5" s="95"/>
      <c r="D5" s="95"/>
      <c r="E5" s="96"/>
      <c r="F5" s="96"/>
      <c r="G5" s="402"/>
    </row>
    <row r="6" spans="1:14" s="1" customFormat="1" ht="16.5" thickBot="1" x14ac:dyDescent="0.3">
      <c r="A6" s="593" t="s">
        <v>208</v>
      </c>
      <c r="B6" s="594"/>
      <c r="C6" s="594"/>
      <c r="D6" s="594"/>
      <c r="E6" s="594"/>
      <c r="F6" s="594"/>
      <c r="G6" s="595"/>
    </row>
    <row r="7" spans="1:14" s="1" customFormat="1" x14ac:dyDescent="0.25">
      <c r="A7" s="61" t="s">
        <v>204</v>
      </c>
      <c r="B7" s="36" t="s">
        <v>193</v>
      </c>
      <c r="C7" s="36" t="s">
        <v>7</v>
      </c>
      <c r="D7" s="14" t="s">
        <v>16</v>
      </c>
      <c r="E7" s="59">
        <f>F7*1.15</f>
        <v>151.79999999999998</v>
      </c>
      <c r="F7" s="288">
        <v>132</v>
      </c>
      <c r="G7" s="403"/>
    </row>
    <row r="8" spans="1:14" s="1" customFormat="1" x14ac:dyDescent="0.25">
      <c r="A8" s="167" t="s">
        <v>205</v>
      </c>
      <c r="B8" s="142" t="s">
        <v>193</v>
      </c>
      <c r="C8" s="375" t="s">
        <v>8</v>
      </c>
      <c r="D8" s="145" t="s">
        <v>16</v>
      </c>
      <c r="E8" s="59">
        <f t="shared" ref="E8:E13" si="0">F8*1.15</f>
        <v>151.79999999999998</v>
      </c>
      <c r="F8" s="287">
        <v>132</v>
      </c>
      <c r="G8" s="404"/>
    </row>
    <row r="9" spans="1:14" s="1" customFormat="1" x14ac:dyDescent="0.25">
      <c r="A9" s="61" t="s">
        <v>54</v>
      </c>
      <c r="B9" s="36" t="s">
        <v>194</v>
      </c>
      <c r="C9" s="36" t="s">
        <v>9</v>
      </c>
      <c r="D9" s="14" t="s">
        <v>16</v>
      </c>
      <c r="E9" s="59">
        <f t="shared" si="0"/>
        <v>206.99999999999997</v>
      </c>
      <c r="F9" s="287">
        <v>180</v>
      </c>
      <c r="G9" s="403"/>
    </row>
    <row r="10" spans="1:14" s="1" customFormat="1" x14ac:dyDescent="0.25">
      <c r="A10" s="61" t="s">
        <v>308</v>
      </c>
      <c r="B10" s="36" t="s">
        <v>194</v>
      </c>
      <c r="C10" s="36" t="s">
        <v>190</v>
      </c>
      <c r="D10" s="143" t="s">
        <v>16</v>
      </c>
      <c r="E10" s="59">
        <f t="shared" si="0"/>
        <v>206.99999999999997</v>
      </c>
      <c r="F10" s="287">
        <v>180</v>
      </c>
      <c r="G10" s="404"/>
    </row>
    <row r="11" spans="1:14" s="1" customFormat="1" x14ac:dyDescent="0.25">
      <c r="A11" s="61" t="s">
        <v>55</v>
      </c>
      <c r="B11" s="26" t="s">
        <v>194</v>
      </c>
      <c r="C11" s="26" t="s">
        <v>10</v>
      </c>
      <c r="D11" s="143" t="s">
        <v>16</v>
      </c>
      <c r="E11" s="59">
        <f t="shared" si="0"/>
        <v>206.99999999999997</v>
      </c>
      <c r="F11" s="287">
        <v>180</v>
      </c>
      <c r="G11" s="404"/>
    </row>
    <row r="12" spans="1:14" s="1" customFormat="1" x14ac:dyDescent="0.25">
      <c r="A12" s="191" t="s">
        <v>419</v>
      </c>
      <c r="B12" s="36" t="s">
        <v>194</v>
      </c>
      <c r="C12" s="155" t="s">
        <v>14</v>
      </c>
      <c r="D12" s="280" t="s">
        <v>16</v>
      </c>
      <c r="E12" s="59">
        <f t="shared" si="0"/>
        <v>206.99999999999997</v>
      </c>
      <c r="F12" s="287">
        <v>180</v>
      </c>
      <c r="G12" s="404"/>
    </row>
    <row r="13" spans="1:14" s="1" customFormat="1" ht="16.5" thickBot="1" x14ac:dyDescent="0.3">
      <c r="A13" s="84" t="s">
        <v>420</v>
      </c>
      <c r="B13" s="36" t="s">
        <v>194</v>
      </c>
      <c r="C13" s="156" t="s">
        <v>170</v>
      </c>
      <c r="D13" s="145" t="s">
        <v>16</v>
      </c>
      <c r="E13" s="59">
        <f t="shared" si="0"/>
        <v>206.99999999999997</v>
      </c>
      <c r="F13" s="287">
        <v>180</v>
      </c>
      <c r="G13" s="404"/>
    </row>
    <row r="14" spans="1:14" s="1" customFormat="1" ht="16.5" thickBot="1" x14ac:dyDescent="0.3">
      <c r="A14" s="596" t="s">
        <v>214</v>
      </c>
      <c r="B14" s="597"/>
      <c r="C14" s="597"/>
      <c r="D14" s="598"/>
      <c r="E14" s="78"/>
      <c r="F14" s="78"/>
      <c r="G14" s="54"/>
      <c r="H14" s="396"/>
    </row>
    <row r="15" spans="1:14" s="1" customFormat="1" x14ac:dyDescent="0.25">
      <c r="A15" s="140" t="s">
        <v>567</v>
      </c>
      <c r="B15" s="13"/>
      <c r="C15" s="13"/>
      <c r="D15" s="14"/>
      <c r="E15" s="57">
        <f>F15*1.15</f>
        <v>277.14999999999998</v>
      </c>
      <c r="F15" s="286">
        <v>241</v>
      </c>
      <c r="G15" s="404"/>
    </row>
    <row r="16" spans="1:14" s="1" customFormat="1" x14ac:dyDescent="0.25">
      <c r="A16" s="148" t="s">
        <v>569</v>
      </c>
      <c r="B16" s="6"/>
      <c r="C16" s="6"/>
      <c r="D16" s="7"/>
      <c r="E16" s="57">
        <f t="shared" ref="E16:E18" si="1">F16*1.15</f>
        <v>121.89999999999999</v>
      </c>
      <c r="F16" s="286">
        <v>106</v>
      </c>
      <c r="G16" s="404"/>
    </row>
    <row r="17" spans="1:9" s="1" customFormat="1" x14ac:dyDescent="0.25">
      <c r="A17" s="148" t="s">
        <v>568</v>
      </c>
      <c r="B17" s="6"/>
      <c r="C17" s="6"/>
      <c r="D17" s="7"/>
      <c r="E17" s="57">
        <f t="shared" si="1"/>
        <v>114.99999999999999</v>
      </c>
      <c r="F17" s="286">
        <v>100</v>
      </c>
      <c r="G17" s="404"/>
    </row>
    <row r="18" spans="1:9" s="1" customFormat="1" ht="16.5" thickBot="1" x14ac:dyDescent="0.3">
      <c r="A18" s="148" t="s">
        <v>566</v>
      </c>
      <c r="B18" s="6"/>
      <c r="C18" s="6"/>
      <c r="D18" s="7"/>
      <c r="E18" s="57">
        <f t="shared" si="1"/>
        <v>8.0499999999999989</v>
      </c>
      <c r="F18" s="286">
        <v>7</v>
      </c>
      <c r="G18" s="406"/>
    </row>
    <row r="19" spans="1:9" s="1" customFormat="1" ht="16.5" thickBot="1" x14ac:dyDescent="0.3">
      <c r="A19" s="593" t="s">
        <v>192</v>
      </c>
      <c r="B19" s="594"/>
      <c r="C19" s="594"/>
      <c r="D19" s="594"/>
      <c r="E19" s="594"/>
      <c r="F19" s="594"/>
      <c r="G19" s="595"/>
    </row>
    <row r="20" spans="1:9" s="1" customFormat="1" x14ac:dyDescent="0.25">
      <c r="A20" s="25" t="s">
        <v>565</v>
      </c>
      <c r="B20" s="26" t="s">
        <v>194</v>
      </c>
      <c r="C20" s="26" t="s">
        <v>564</v>
      </c>
      <c r="D20" s="7" t="s">
        <v>16</v>
      </c>
      <c r="E20" s="57">
        <v>161</v>
      </c>
      <c r="F20" s="288">
        <v>137</v>
      </c>
      <c r="G20" s="404"/>
    </row>
    <row r="21" spans="1:9" s="1" customFormat="1" x14ac:dyDescent="0.25">
      <c r="A21" s="61" t="s">
        <v>17</v>
      </c>
      <c r="B21" s="293" t="s">
        <v>193</v>
      </c>
      <c r="C21" s="36" t="s">
        <v>7</v>
      </c>
      <c r="D21" s="14" t="s">
        <v>16</v>
      </c>
      <c r="E21" s="57">
        <v>161</v>
      </c>
      <c r="F21" s="376">
        <v>137</v>
      </c>
      <c r="G21" s="403"/>
      <c r="I21" s="298"/>
    </row>
    <row r="22" spans="1:9" s="1" customFormat="1" x14ac:dyDescent="0.25">
      <c r="A22" s="25" t="s">
        <v>719</v>
      </c>
      <c r="B22" s="36" t="s">
        <v>193</v>
      </c>
      <c r="C22" s="26" t="s">
        <v>8</v>
      </c>
      <c r="D22" s="7" t="s">
        <v>16</v>
      </c>
      <c r="E22" s="57">
        <v>161</v>
      </c>
      <c r="F22" s="376">
        <v>137</v>
      </c>
      <c r="G22" s="404"/>
      <c r="I22" s="298"/>
    </row>
    <row r="23" spans="1:9" s="1" customFormat="1" x14ac:dyDescent="0.25">
      <c r="A23" s="25" t="s">
        <v>1</v>
      </c>
      <c r="B23" s="26" t="s">
        <v>194</v>
      </c>
      <c r="C23" s="26" t="s">
        <v>9</v>
      </c>
      <c r="D23" s="7" t="s">
        <v>16</v>
      </c>
      <c r="E23" s="57">
        <v>187</v>
      </c>
      <c r="F23" s="286">
        <v>160</v>
      </c>
      <c r="G23" s="404"/>
      <c r="I23" s="298"/>
    </row>
    <row r="24" spans="1:9" s="1" customFormat="1" x14ac:dyDescent="0.25">
      <c r="A24" s="25" t="s">
        <v>12</v>
      </c>
      <c r="B24" s="26" t="s">
        <v>194</v>
      </c>
      <c r="C24" s="26" t="s">
        <v>13</v>
      </c>
      <c r="D24" s="7" t="s">
        <v>16</v>
      </c>
      <c r="E24" s="57">
        <v>187</v>
      </c>
      <c r="F24" s="286">
        <v>160</v>
      </c>
      <c r="G24" s="404"/>
      <c r="I24" s="298"/>
    </row>
    <row r="25" spans="1:9" s="1" customFormat="1" x14ac:dyDescent="0.25">
      <c r="A25" s="25" t="s">
        <v>734</v>
      </c>
      <c r="B25" s="26" t="s">
        <v>194</v>
      </c>
      <c r="C25" s="26" t="s">
        <v>735</v>
      </c>
      <c r="D25" s="7" t="s">
        <v>16</v>
      </c>
      <c r="E25" s="57">
        <v>187</v>
      </c>
      <c r="F25" s="286">
        <v>160</v>
      </c>
      <c r="G25" s="404"/>
      <c r="I25" s="298"/>
    </row>
    <row r="26" spans="1:9" s="1" customFormat="1" x14ac:dyDescent="0.25">
      <c r="A26" s="25" t="s">
        <v>722</v>
      </c>
      <c r="B26" s="26" t="s">
        <v>194</v>
      </c>
      <c r="C26" s="26" t="s">
        <v>10</v>
      </c>
      <c r="D26" s="7" t="s">
        <v>16</v>
      </c>
      <c r="E26" s="57">
        <v>187</v>
      </c>
      <c r="F26" s="286">
        <v>160</v>
      </c>
      <c r="G26" s="404"/>
      <c r="H26" s="388"/>
      <c r="I26" s="298"/>
    </row>
    <row r="27" spans="1:9" s="1" customFormat="1" x14ac:dyDescent="0.25">
      <c r="A27" s="25" t="s">
        <v>2</v>
      </c>
      <c r="B27" s="26" t="s">
        <v>194</v>
      </c>
      <c r="C27" s="26" t="s">
        <v>11</v>
      </c>
      <c r="D27" s="7" t="s">
        <v>16</v>
      </c>
      <c r="E27" s="57">
        <v>219</v>
      </c>
      <c r="F27" s="286">
        <v>187</v>
      </c>
      <c r="G27" s="404"/>
      <c r="I27" s="298"/>
    </row>
    <row r="28" spans="1:9" s="1" customFormat="1" x14ac:dyDescent="0.25">
      <c r="A28" s="25" t="s">
        <v>201</v>
      </c>
      <c r="B28" s="26" t="s">
        <v>194</v>
      </c>
      <c r="C28" s="26" t="s">
        <v>14</v>
      </c>
      <c r="D28" s="7" t="s">
        <v>16</v>
      </c>
      <c r="E28" s="57">
        <v>187</v>
      </c>
      <c r="F28" s="286">
        <v>160</v>
      </c>
      <c r="G28" s="404"/>
      <c r="I28" s="298"/>
    </row>
    <row r="29" spans="1:9" s="1" customFormat="1" x14ac:dyDescent="0.25">
      <c r="A29" s="25" t="s">
        <v>200</v>
      </c>
      <c r="B29" s="26" t="s">
        <v>194</v>
      </c>
      <c r="C29" s="26" t="s">
        <v>199</v>
      </c>
      <c r="D29" s="7" t="s">
        <v>16</v>
      </c>
      <c r="E29" s="57">
        <v>219</v>
      </c>
      <c r="F29" s="286">
        <v>187</v>
      </c>
      <c r="G29" s="404"/>
      <c r="I29" s="298"/>
    </row>
    <row r="30" spans="1:9" s="1" customFormat="1" x14ac:dyDescent="0.25">
      <c r="A30" s="25" t="s">
        <v>198</v>
      </c>
      <c r="B30" s="26" t="s">
        <v>194</v>
      </c>
      <c r="C30" s="26" t="s">
        <v>202</v>
      </c>
      <c r="D30" s="7" t="s">
        <v>16</v>
      </c>
      <c r="E30" s="57">
        <v>187</v>
      </c>
      <c r="F30" s="286">
        <v>160</v>
      </c>
      <c r="G30" s="404"/>
      <c r="I30" s="298"/>
    </row>
    <row r="31" spans="1:9" s="1" customFormat="1" ht="30.75" customHeight="1" x14ac:dyDescent="0.25">
      <c r="A31" s="25" t="s">
        <v>4</v>
      </c>
      <c r="B31" s="26" t="s">
        <v>194</v>
      </c>
      <c r="C31" s="142" t="s">
        <v>203</v>
      </c>
      <c r="D31" s="7" t="s">
        <v>16</v>
      </c>
      <c r="E31" s="57">
        <v>301</v>
      </c>
      <c r="F31" s="286">
        <v>265</v>
      </c>
      <c r="G31" s="404"/>
    </row>
    <row r="32" spans="1:9" s="1" customFormat="1" ht="31.5" customHeight="1" thickBot="1" x14ac:dyDescent="0.3">
      <c r="A32" s="27" t="s">
        <v>3</v>
      </c>
      <c r="B32" s="28" t="s">
        <v>194</v>
      </c>
      <c r="C32" s="22" t="s">
        <v>53</v>
      </c>
      <c r="D32" s="147" t="s">
        <v>16</v>
      </c>
      <c r="E32" s="57">
        <v>346</v>
      </c>
      <c r="F32" s="286">
        <v>295</v>
      </c>
      <c r="G32" s="404"/>
    </row>
    <row r="33" spans="1:8" s="1" customFormat="1" ht="16.5" thickBot="1" x14ac:dyDescent="0.3">
      <c r="A33" s="596" t="s">
        <v>213</v>
      </c>
      <c r="B33" s="597"/>
      <c r="C33" s="597"/>
      <c r="D33" s="598"/>
      <c r="E33" s="290"/>
      <c r="F33" s="418"/>
      <c r="G33" s="54"/>
      <c r="H33" s="396"/>
    </row>
    <row r="34" spans="1:8" s="1" customFormat="1" x14ac:dyDescent="0.25">
      <c r="A34" s="219" t="s">
        <v>570</v>
      </c>
      <c r="B34" s="4"/>
      <c r="C34" s="4"/>
      <c r="D34" s="5"/>
      <c r="E34" s="397">
        <f>F34*1.15</f>
        <v>121.89999999999999</v>
      </c>
      <c r="F34" s="291">
        <v>106</v>
      </c>
      <c r="G34" s="407"/>
    </row>
    <row r="35" spans="1:8" s="1" customFormat="1" x14ac:dyDescent="0.25">
      <c r="A35" s="220" t="s">
        <v>206</v>
      </c>
      <c r="B35" s="13"/>
      <c r="C35" s="13"/>
      <c r="D35" s="14"/>
      <c r="E35" s="398">
        <f t="shared" ref="E35:E42" si="2">F35*1.15</f>
        <v>157.54999999999998</v>
      </c>
      <c r="F35" s="287">
        <v>137</v>
      </c>
      <c r="G35" s="404"/>
    </row>
    <row r="36" spans="1:8" s="1" customFormat="1" x14ac:dyDescent="0.25">
      <c r="A36" s="220" t="s">
        <v>207</v>
      </c>
      <c r="B36" s="13"/>
      <c r="C36" s="13"/>
      <c r="D36" s="14"/>
      <c r="E36" s="398">
        <f t="shared" si="2"/>
        <v>217.35</v>
      </c>
      <c r="F36" s="287">
        <v>189</v>
      </c>
      <c r="G36" s="404"/>
    </row>
    <row r="37" spans="1:8" s="1" customFormat="1" x14ac:dyDescent="0.25">
      <c r="A37" s="220" t="s">
        <v>597</v>
      </c>
      <c r="B37" s="13"/>
      <c r="C37" s="13"/>
      <c r="D37" s="14"/>
      <c r="E37" s="258">
        <f t="shared" si="2"/>
        <v>157.54999999999998</v>
      </c>
      <c r="F37" s="287">
        <v>137</v>
      </c>
      <c r="G37" s="404"/>
    </row>
    <row r="38" spans="1:8" s="1" customFormat="1" x14ac:dyDescent="0.25">
      <c r="A38" s="140" t="s">
        <v>572</v>
      </c>
      <c r="B38" s="13"/>
      <c r="C38" s="13"/>
      <c r="D38" s="14"/>
      <c r="E38" s="400">
        <f>F38*1.15</f>
        <v>325.45</v>
      </c>
      <c r="F38" s="287">
        <v>283</v>
      </c>
      <c r="G38" s="404"/>
    </row>
    <row r="39" spans="1:8" s="1" customFormat="1" x14ac:dyDescent="0.25">
      <c r="A39" s="377" t="s">
        <v>571</v>
      </c>
      <c r="B39" s="13"/>
      <c r="C39" s="13"/>
      <c r="D39" s="14"/>
      <c r="E39" s="398">
        <f t="shared" si="2"/>
        <v>114.99999999999999</v>
      </c>
      <c r="F39" s="287">
        <v>100</v>
      </c>
      <c r="G39" s="404"/>
    </row>
    <row r="40" spans="1:8" s="1" customFormat="1" x14ac:dyDescent="0.25">
      <c r="A40" s="378" t="s">
        <v>573</v>
      </c>
      <c r="B40" s="13"/>
      <c r="C40" s="13"/>
      <c r="D40" s="14"/>
      <c r="E40" s="258">
        <f t="shared" si="2"/>
        <v>148.35</v>
      </c>
      <c r="F40" s="287">
        <v>129</v>
      </c>
      <c r="G40" s="404"/>
    </row>
    <row r="41" spans="1:8" s="1" customFormat="1" x14ac:dyDescent="0.25">
      <c r="A41" s="148" t="s">
        <v>574</v>
      </c>
      <c r="B41" s="13"/>
      <c r="C41" s="13"/>
      <c r="D41" s="14"/>
      <c r="E41" s="398">
        <f t="shared" si="2"/>
        <v>8.0499999999999989</v>
      </c>
      <c r="F41" s="287">
        <v>7</v>
      </c>
      <c r="G41" s="404"/>
    </row>
    <row r="42" spans="1:8" s="1" customFormat="1" ht="16.5" thickBot="1" x14ac:dyDescent="0.3">
      <c r="A42" s="379" t="s">
        <v>575</v>
      </c>
      <c r="B42" s="380"/>
      <c r="C42" s="380"/>
      <c r="D42" s="381"/>
      <c r="E42" s="59">
        <f t="shared" si="2"/>
        <v>8.0499999999999989</v>
      </c>
      <c r="F42" s="382">
        <v>7</v>
      </c>
      <c r="G42" s="408"/>
    </row>
    <row r="43" spans="1:8" ht="16.5" thickBot="1" x14ac:dyDescent="0.3">
      <c r="A43" s="589" t="s">
        <v>583</v>
      </c>
      <c r="B43" s="590"/>
      <c r="C43" s="590"/>
      <c r="D43" s="590"/>
      <c r="E43" s="590"/>
      <c r="F43" s="590"/>
      <c r="G43" s="592"/>
    </row>
    <row r="44" spans="1:8" x14ac:dyDescent="0.25">
      <c r="A44" s="61" t="s">
        <v>577</v>
      </c>
      <c r="B44" s="36" t="s">
        <v>194</v>
      </c>
      <c r="C44" s="26" t="s">
        <v>7</v>
      </c>
      <c r="D44" s="14" t="s">
        <v>16</v>
      </c>
      <c r="E44" s="397">
        <f>F44*1.15</f>
        <v>208.14999999999998</v>
      </c>
      <c r="F44" s="288">
        <v>181</v>
      </c>
      <c r="G44" s="409"/>
      <c r="H44" s="389"/>
    </row>
    <row r="45" spans="1:8" x14ac:dyDescent="0.25">
      <c r="A45" s="61" t="s">
        <v>585</v>
      </c>
      <c r="B45" s="36" t="s">
        <v>194</v>
      </c>
      <c r="C45" s="26" t="s">
        <v>191</v>
      </c>
      <c r="D45" s="14" t="s">
        <v>16</v>
      </c>
      <c r="E45" s="258">
        <f t="shared" ref="E45:E53" si="3">F45*1.15</f>
        <v>208.14999999999998</v>
      </c>
      <c r="F45" s="287">
        <v>181</v>
      </c>
      <c r="G45" s="410"/>
    </row>
    <row r="46" spans="1:8" x14ac:dyDescent="0.25">
      <c r="A46" s="61" t="s">
        <v>584</v>
      </c>
      <c r="B46" s="36" t="s">
        <v>194</v>
      </c>
      <c r="C46" s="26" t="s">
        <v>578</v>
      </c>
      <c r="D46" s="14" t="s">
        <v>16</v>
      </c>
      <c r="E46" s="398">
        <f t="shared" si="3"/>
        <v>220.79999999999998</v>
      </c>
      <c r="F46" s="287">
        <v>192</v>
      </c>
      <c r="G46" s="410"/>
    </row>
    <row r="47" spans="1:8" x14ac:dyDescent="0.25">
      <c r="A47" s="61" t="s">
        <v>576</v>
      </c>
      <c r="B47" s="36" t="s">
        <v>582</v>
      </c>
      <c r="C47" s="26" t="s">
        <v>9</v>
      </c>
      <c r="D47" s="14" t="s">
        <v>16</v>
      </c>
      <c r="E47" s="258">
        <f t="shared" si="3"/>
        <v>366.84999999999997</v>
      </c>
      <c r="F47" s="287">
        <v>319</v>
      </c>
      <c r="G47" s="410"/>
    </row>
    <row r="48" spans="1:8" x14ac:dyDescent="0.25">
      <c r="A48" s="61" t="s">
        <v>586</v>
      </c>
      <c r="B48" s="36" t="s">
        <v>582</v>
      </c>
      <c r="C48" s="26" t="s">
        <v>190</v>
      </c>
      <c r="D48" s="14" t="s">
        <v>16</v>
      </c>
      <c r="E48" s="400">
        <f t="shared" si="3"/>
        <v>366.84999999999997</v>
      </c>
      <c r="F48" s="287">
        <v>319</v>
      </c>
      <c r="G48" s="410"/>
    </row>
    <row r="49" spans="1:8" x14ac:dyDescent="0.25">
      <c r="A49" s="61" t="s">
        <v>587</v>
      </c>
      <c r="B49" s="36" t="s">
        <v>582</v>
      </c>
      <c r="C49" s="26" t="s">
        <v>10</v>
      </c>
      <c r="D49" s="14" t="s">
        <v>16</v>
      </c>
      <c r="E49" s="398">
        <f t="shared" si="3"/>
        <v>366.84999999999997</v>
      </c>
      <c r="F49" s="287">
        <v>319</v>
      </c>
      <c r="G49" s="410"/>
    </row>
    <row r="50" spans="1:8" x14ac:dyDescent="0.25">
      <c r="A50" s="61" t="s">
        <v>588</v>
      </c>
      <c r="B50" s="36" t="s">
        <v>582</v>
      </c>
      <c r="C50" s="26" t="s">
        <v>579</v>
      </c>
      <c r="D50" s="14" t="s">
        <v>16</v>
      </c>
      <c r="E50" s="398">
        <f t="shared" si="3"/>
        <v>285.2</v>
      </c>
      <c r="F50" s="287">
        <v>248</v>
      </c>
      <c r="G50" s="410"/>
    </row>
    <row r="51" spans="1:8" x14ac:dyDescent="0.25">
      <c r="A51" s="61" t="s">
        <v>591</v>
      </c>
      <c r="B51" s="36" t="s">
        <v>582</v>
      </c>
      <c r="C51" s="26" t="s">
        <v>580</v>
      </c>
      <c r="D51" s="14" t="s">
        <v>16</v>
      </c>
      <c r="E51" s="258">
        <f t="shared" si="3"/>
        <v>350.75</v>
      </c>
      <c r="F51" s="286">
        <v>305</v>
      </c>
      <c r="G51" s="411"/>
    </row>
    <row r="52" spans="1:8" x14ac:dyDescent="0.25">
      <c r="A52" s="61" t="s">
        <v>590</v>
      </c>
      <c r="B52" s="36" t="s">
        <v>582</v>
      </c>
      <c r="C52" s="26" t="s">
        <v>581</v>
      </c>
      <c r="D52" s="14" t="s">
        <v>16</v>
      </c>
      <c r="E52" s="400">
        <f t="shared" si="3"/>
        <v>359.95</v>
      </c>
      <c r="F52" s="286">
        <v>313</v>
      </c>
      <c r="G52" s="411"/>
    </row>
    <row r="53" spans="1:8" ht="16.5" thickBot="1" x14ac:dyDescent="0.3">
      <c r="A53" s="25" t="s">
        <v>589</v>
      </c>
      <c r="B53" s="36" t="s">
        <v>582</v>
      </c>
      <c r="C53" s="26" t="s">
        <v>18</v>
      </c>
      <c r="D53" s="14" t="s">
        <v>16</v>
      </c>
      <c r="E53" s="399">
        <f t="shared" si="3"/>
        <v>366.84999999999997</v>
      </c>
      <c r="F53" s="289">
        <v>319</v>
      </c>
      <c r="G53" s="412"/>
    </row>
    <row r="54" spans="1:8" ht="16.5" thickBot="1" x14ac:dyDescent="0.3">
      <c r="A54" s="596" t="s">
        <v>212</v>
      </c>
      <c r="B54" s="597"/>
      <c r="C54" s="597"/>
      <c r="D54" s="597"/>
      <c r="E54" s="290"/>
      <c r="F54" s="418"/>
      <c r="G54" s="405"/>
    </row>
    <row r="55" spans="1:8" x14ac:dyDescent="0.25">
      <c r="A55" s="219" t="s">
        <v>593</v>
      </c>
      <c r="B55" s="4"/>
      <c r="C55" s="4"/>
      <c r="D55" s="5"/>
      <c r="E55" s="146">
        <f>F55*1.15</f>
        <v>123.05</v>
      </c>
      <c r="F55" s="291">
        <v>107</v>
      </c>
      <c r="G55" s="407"/>
    </row>
    <row r="56" spans="1:8" x14ac:dyDescent="0.25">
      <c r="A56" s="220" t="s">
        <v>594</v>
      </c>
      <c r="B56" s="13"/>
      <c r="C56" s="13"/>
      <c r="D56" s="14"/>
      <c r="E56" s="400">
        <f t="shared" ref="E56:E61" si="4">F56*1.15</f>
        <v>215.04999999999998</v>
      </c>
      <c r="F56" s="287">
        <v>187</v>
      </c>
      <c r="G56" s="403"/>
    </row>
    <row r="57" spans="1:8" x14ac:dyDescent="0.25">
      <c r="A57" s="220" t="s">
        <v>598</v>
      </c>
      <c r="B57" s="13"/>
      <c r="C57" s="13"/>
      <c r="D57" s="14"/>
      <c r="E57" s="398">
        <f t="shared" si="4"/>
        <v>154.1</v>
      </c>
      <c r="F57" s="287">
        <v>134</v>
      </c>
      <c r="G57" s="403"/>
    </row>
    <row r="58" spans="1:8" x14ac:dyDescent="0.25">
      <c r="A58" s="220" t="s">
        <v>595</v>
      </c>
      <c r="B58" s="13"/>
      <c r="C58" s="13"/>
      <c r="D58" s="14"/>
      <c r="E58" s="398">
        <f t="shared" si="4"/>
        <v>212.74999999999997</v>
      </c>
      <c r="F58" s="287">
        <v>185</v>
      </c>
      <c r="G58" s="403"/>
    </row>
    <row r="59" spans="1:8" x14ac:dyDescent="0.25">
      <c r="A59" s="140" t="s">
        <v>592</v>
      </c>
      <c r="B59" s="13"/>
      <c r="C59" s="13"/>
      <c r="D59" s="14"/>
      <c r="E59" s="258">
        <f t="shared" si="4"/>
        <v>121.89999999999999</v>
      </c>
      <c r="F59" s="287">
        <v>106</v>
      </c>
      <c r="G59" s="403"/>
    </row>
    <row r="60" spans="1:8" x14ac:dyDescent="0.25">
      <c r="A60" s="378" t="s">
        <v>596</v>
      </c>
      <c r="B60" s="13"/>
      <c r="C60" s="13"/>
      <c r="D60" s="14"/>
      <c r="E60" s="398">
        <f t="shared" si="4"/>
        <v>146.04999999999998</v>
      </c>
      <c r="F60" s="287">
        <v>127</v>
      </c>
      <c r="G60" s="404"/>
    </row>
    <row r="61" spans="1:8" x14ac:dyDescent="0.25">
      <c r="A61" s="148" t="s">
        <v>574</v>
      </c>
      <c r="B61" s="13"/>
      <c r="C61" s="13"/>
      <c r="D61" s="14"/>
      <c r="E61" s="258">
        <f t="shared" si="4"/>
        <v>8.0499999999999989</v>
      </c>
      <c r="F61" s="287">
        <v>7</v>
      </c>
      <c r="G61" s="404"/>
    </row>
    <row r="62" spans="1:8" ht="16.5" thickBot="1" x14ac:dyDescent="0.3">
      <c r="A62" s="220" t="s">
        <v>575</v>
      </c>
      <c r="B62" s="13"/>
      <c r="C62" s="13"/>
      <c r="D62" s="14"/>
      <c r="E62" s="399">
        <f>F62*1.15</f>
        <v>8.0499999999999989</v>
      </c>
      <c r="F62" s="287">
        <v>7</v>
      </c>
      <c r="G62" s="404"/>
    </row>
    <row r="63" spans="1:8" ht="16.5" collapsed="1" thickBot="1" x14ac:dyDescent="0.3">
      <c r="A63" s="593" t="s">
        <v>217</v>
      </c>
      <c r="B63" s="594"/>
      <c r="C63" s="594"/>
      <c r="D63" s="594"/>
      <c r="E63" s="594"/>
      <c r="F63" s="594"/>
      <c r="G63" s="595"/>
    </row>
    <row r="64" spans="1:8" ht="16.5" thickBot="1" x14ac:dyDescent="0.3">
      <c r="A64" s="596" t="s">
        <v>211</v>
      </c>
      <c r="B64" s="597"/>
      <c r="C64" s="597"/>
      <c r="D64" s="597"/>
      <c r="E64" s="78"/>
      <c r="F64" s="78"/>
      <c r="G64" s="54"/>
      <c r="H64" s="396"/>
    </row>
    <row r="65" spans="1:7" x14ac:dyDescent="0.25">
      <c r="A65" s="30" t="s">
        <v>209</v>
      </c>
      <c r="B65" s="4"/>
      <c r="C65" s="4"/>
      <c r="D65" s="5"/>
      <c r="E65" s="57">
        <f>F65*1.15</f>
        <v>121.89999999999999</v>
      </c>
      <c r="F65" s="287">
        <v>106</v>
      </c>
      <c r="G65" s="408"/>
    </row>
    <row r="66" spans="1:7" x14ac:dyDescent="0.25">
      <c r="A66" s="164" t="s">
        <v>210</v>
      </c>
      <c r="B66" s="6"/>
      <c r="C66" s="6"/>
      <c r="D66" s="7"/>
      <c r="E66" s="57">
        <f t="shared" ref="E66:E68" si="5">F66*1.15</f>
        <v>127.64999999999999</v>
      </c>
      <c r="F66" s="286">
        <v>111</v>
      </c>
      <c r="G66" s="408"/>
    </row>
    <row r="67" spans="1:7" x14ac:dyDescent="0.25">
      <c r="A67" s="199" t="s">
        <v>215</v>
      </c>
      <c r="B67" s="6"/>
      <c r="C67" s="6"/>
      <c r="D67" s="7"/>
      <c r="E67" s="57">
        <f t="shared" si="5"/>
        <v>294.39999999999998</v>
      </c>
      <c r="F67" s="292">
        <v>256</v>
      </c>
      <c r="G67" s="408"/>
    </row>
    <row r="68" spans="1:7" ht="16.5" thickBot="1" x14ac:dyDescent="0.3">
      <c r="A68" s="31" t="s">
        <v>216</v>
      </c>
      <c r="B68" s="8"/>
      <c r="C68" s="8"/>
      <c r="D68" s="9"/>
      <c r="E68" s="57">
        <f t="shared" si="5"/>
        <v>50.599999999999994</v>
      </c>
      <c r="F68" s="289">
        <v>44</v>
      </c>
      <c r="G68" s="406"/>
    </row>
    <row r="69" spans="1:7" s="1" customFormat="1" ht="16.5" collapsed="1" thickBot="1" x14ac:dyDescent="0.3">
      <c r="A69" s="593" t="s">
        <v>442</v>
      </c>
      <c r="B69" s="594"/>
      <c r="C69" s="594"/>
      <c r="D69" s="594"/>
      <c r="E69" s="594"/>
      <c r="F69" s="594"/>
      <c r="G69" s="595"/>
    </row>
    <row r="70" spans="1:7" s="1" customFormat="1" x14ac:dyDescent="0.25">
      <c r="A70" s="61" t="s">
        <v>218</v>
      </c>
      <c r="B70" s="4" t="s">
        <v>194</v>
      </c>
      <c r="C70" s="24" t="s">
        <v>9</v>
      </c>
      <c r="D70" s="7" t="s">
        <v>16</v>
      </c>
      <c r="E70" s="57">
        <f>F70*1.15</f>
        <v>113.85</v>
      </c>
      <c r="F70" s="286">
        <v>99</v>
      </c>
      <c r="G70" s="409"/>
    </row>
    <row r="71" spans="1:7" s="1" customFormat="1" x14ac:dyDescent="0.25">
      <c r="A71" s="25" t="s">
        <v>219</v>
      </c>
      <c r="B71" s="6" t="s">
        <v>194</v>
      </c>
      <c r="C71" s="26" t="s">
        <v>190</v>
      </c>
      <c r="D71" s="7" t="s">
        <v>16</v>
      </c>
      <c r="E71" s="57">
        <f t="shared" ref="E71:E73" si="6">F71*1.15</f>
        <v>113.85</v>
      </c>
      <c r="F71" s="286">
        <v>99</v>
      </c>
      <c r="G71" s="410"/>
    </row>
    <row r="72" spans="1:7" s="1" customFormat="1" x14ac:dyDescent="0.25">
      <c r="A72" s="25" t="s">
        <v>220</v>
      </c>
      <c r="B72" s="152" t="s">
        <v>193</v>
      </c>
      <c r="C72" s="26" t="s">
        <v>7</v>
      </c>
      <c r="D72" s="7" t="s">
        <v>16</v>
      </c>
      <c r="E72" s="57">
        <f t="shared" si="6"/>
        <v>113.85</v>
      </c>
      <c r="F72" s="286">
        <v>99</v>
      </c>
      <c r="G72" s="410"/>
    </row>
    <row r="73" spans="1:7" s="1" customFormat="1" ht="16.5" thickBot="1" x14ac:dyDescent="0.3">
      <c r="A73" s="25" t="s">
        <v>221</v>
      </c>
      <c r="B73" s="6" t="s">
        <v>193</v>
      </c>
      <c r="C73" s="26" t="s">
        <v>8</v>
      </c>
      <c r="D73" s="7" t="s">
        <v>16</v>
      </c>
      <c r="E73" s="57">
        <f t="shared" si="6"/>
        <v>113.85</v>
      </c>
      <c r="F73" s="286">
        <v>99</v>
      </c>
      <c r="G73" s="412"/>
    </row>
    <row r="74" spans="1:7" ht="16.5" thickBot="1" x14ac:dyDescent="0.3">
      <c r="A74" s="589" t="s">
        <v>222</v>
      </c>
      <c r="B74" s="590"/>
      <c r="C74" s="590"/>
      <c r="D74" s="590"/>
      <c r="E74" s="590"/>
      <c r="F74" s="590"/>
      <c r="G74" s="592"/>
    </row>
    <row r="75" spans="1:7" x14ac:dyDescent="0.25">
      <c r="A75" s="221" t="s">
        <v>227</v>
      </c>
      <c r="B75" s="26" t="s">
        <v>193</v>
      </c>
      <c r="C75" s="26" t="s">
        <v>7</v>
      </c>
      <c r="D75" s="7" t="s">
        <v>16</v>
      </c>
      <c r="E75" s="57">
        <f>F75*1.15</f>
        <v>208.14999999999998</v>
      </c>
      <c r="F75" s="249">
        <v>181</v>
      </c>
      <c r="G75" s="411"/>
    </row>
    <row r="76" spans="1:7" x14ac:dyDescent="0.25">
      <c r="A76" s="221" t="s">
        <v>226</v>
      </c>
      <c r="B76" s="26" t="s">
        <v>193</v>
      </c>
      <c r="C76" s="26" t="s">
        <v>191</v>
      </c>
      <c r="D76" s="7" t="s">
        <v>16</v>
      </c>
      <c r="E76" s="57">
        <f t="shared" ref="E76:E80" si="7">F76*1.15</f>
        <v>208.14999999999998</v>
      </c>
      <c r="F76" s="249">
        <v>181</v>
      </c>
      <c r="G76" s="411"/>
    </row>
    <row r="77" spans="1:7" x14ac:dyDescent="0.25">
      <c r="A77" s="25" t="s">
        <v>230</v>
      </c>
      <c r="B77" s="26" t="s">
        <v>194</v>
      </c>
      <c r="C77" s="26" t="s">
        <v>9</v>
      </c>
      <c r="D77" s="7" t="s">
        <v>16</v>
      </c>
      <c r="E77" s="57">
        <f t="shared" si="7"/>
        <v>218.49999999999997</v>
      </c>
      <c r="F77" s="249">
        <v>190</v>
      </c>
      <c r="G77" s="413"/>
    </row>
    <row r="78" spans="1:7" x14ac:dyDescent="0.25">
      <c r="A78" s="61" t="s">
        <v>223</v>
      </c>
      <c r="B78" s="36" t="s">
        <v>194</v>
      </c>
      <c r="C78" s="26" t="s">
        <v>190</v>
      </c>
      <c r="D78" s="14" t="s">
        <v>16</v>
      </c>
      <c r="E78" s="57">
        <f t="shared" si="7"/>
        <v>228.85</v>
      </c>
      <c r="F78" s="249">
        <v>199</v>
      </c>
      <c r="G78" s="414"/>
    </row>
    <row r="79" spans="1:7" x14ac:dyDescent="0.25">
      <c r="A79" s="61" t="s">
        <v>224</v>
      </c>
      <c r="B79" s="26" t="s">
        <v>194</v>
      </c>
      <c r="C79" s="26" t="s">
        <v>10</v>
      </c>
      <c r="D79" s="7" t="s">
        <v>16</v>
      </c>
      <c r="E79" s="57">
        <f t="shared" si="7"/>
        <v>228.85</v>
      </c>
      <c r="F79" s="249">
        <v>199</v>
      </c>
      <c r="G79" s="411"/>
    </row>
    <row r="80" spans="1:7" ht="16.5" thickBot="1" x14ac:dyDescent="0.3">
      <c r="A80" s="61" t="s">
        <v>225</v>
      </c>
      <c r="B80" s="26" t="s">
        <v>194</v>
      </c>
      <c r="C80" s="26" t="s">
        <v>195</v>
      </c>
      <c r="D80" s="7" t="s">
        <v>16</v>
      </c>
      <c r="E80" s="57">
        <f t="shared" si="7"/>
        <v>206.99999999999997</v>
      </c>
      <c r="F80" s="249">
        <v>180</v>
      </c>
      <c r="G80" s="411"/>
    </row>
    <row r="81" spans="1:8" ht="16.5" thickBot="1" x14ac:dyDescent="0.3">
      <c r="A81" s="596" t="s">
        <v>229</v>
      </c>
      <c r="B81" s="597"/>
      <c r="C81" s="597"/>
      <c r="D81" s="597"/>
      <c r="E81" s="78"/>
      <c r="F81" s="417"/>
      <c r="G81" s="405"/>
      <c r="H81" s="401"/>
    </row>
    <row r="82" spans="1:8" x14ac:dyDescent="0.25">
      <c r="A82" s="29" t="s">
        <v>228</v>
      </c>
      <c r="B82" s="4"/>
      <c r="C82" s="4"/>
      <c r="D82" s="5"/>
      <c r="E82" s="57">
        <f>F82*1.15</f>
        <v>463.45</v>
      </c>
      <c r="F82" s="57">
        <v>403</v>
      </c>
      <c r="G82" s="411"/>
    </row>
    <row r="83" spans="1:8" x14ac:dyDescent="0.25">
      <c r="A83" s="30" t="s">
        <v>231</v>
      </c>
      <c r="B83" s="6"/>
      <c r="C83" s="6"/>
      <c r="D83" s="7"/>
      <c r="E83" s="57">
        <f t="shared" ref="E83:E84" si="8">F83*1.15</f>
        <v>194.35</v>
      </c>
      <c r="F83" s="57">
        <v>169</v>
      </c>
      <c r="G83" s="411"/>
    </row>
    <row r="84" spans="1:8" ht="16.5" thickBot="1" x14ac:dyDescent="0.3">
      <c r="A84" s="30" t="s">
        <v>232</v>
      </c>
      <c r="B84" s="6"/>
      <c r="C84" s="6"/>
      <c r="D84" s="7"/>
      <c r="E84" s="57">
        <f t="shared" si="8"/>
        <v>79.349999999999994</v>
      </c>
      <c r="F84" s="57">
        <v>69</v>
      </c>
      <c r="G84" s="411"/>
    </row>
    <row r="85" spans="1:8" ht="16.5" thickBot="1" x14ac:dyDescent="0.3">
      <c r="A85" s="589" t="s">
        <v>604</v>
      </c>
      <c r="B85" s="590"/>
      <c r="C85" s="590"/>
      <c r="D85" s="590"/>
      <c r="E85" s="590"/>
      <c r="F85" s="590"/>
      <c r="G85" s="590"/>
      <c r="H85" s="396"/>
    </row>
    <row r="86" spans="1:8" x14ac:dyDescent="0.25">
      <c r="A86" s="221" t="s">
        <v>605</v>
      </c>
      <c r="B86" s="26" t="s">
        <v>193</v>
      </c>
      <c r="C86" s="26" t="s">
        <v>7</v>
      </c>
      <c r="D86" s="7" t="s">
        <v>16</v>
      </c>
      <c r="E86" s="57">
        <f>F86*1.15</f>
        <v>243.79999999999998</v>
      </c>
      <c r="F86" s="249">
        <v>212</v>
      </c>
      <c r="G86" s="411"/>
    </row>
    <row r="87" spans="1:8" x14ac:dyDescent="0.25">
      <c r="A87" s="221" t="s">
        <v>606</v>
      </c>
      <c r="B87" s="26" t="s">
        <v>194</v>
      </c>
      <c r="C87" s="26" t="s">
        <v>9</v>
      </c>
      <c r="D87" s="7" t="s">
        <v>16</v>
      </c>
      <c r="E87" s="57">
        <f t="shared" ref="E87:E90" si="9">F87*1.15</f>
        <v>243.79999999999998</v>
      </c>
      <c r="F87" s="249">
        <v>212</v>
      </c>
      <c r="G87" s="413"/>
    </row>
    <row r="88" spans="1:8" x14ac:dyDescent="0.25">
      <c r="A88" s="221" t="s">
        <v>607</v>
      </c>
      <c r="B88" s="36" t="s">
        <v>194</v>
      </c>
      <c r="C88" s="26" t="s">
        <v>190</v>
      </c>
      <c r="D88" s="14" t="s">
        <v>16</v>
      </c>
      <c r="E88" s="57">
        <f t="shared" si="9"/>
        <v>252.99999999999997</v>
      </c>
      <c r="F88" s="249">
        <v>220</v>
      </c>
      <c r="G88" s="414"/>
    </row>
    <row r="89" spans="1:8" x14ac:dyDescent="0.25">
      <c r="A89" s="221" t="s">
        <v>608</v>
      </c>
      <c r="B89" s="26" t="s">
        <v>194</v>
      </c>
      <c r="C89" s="26" t="s">
        <v>10</v>
      </c>
      <c r="D89" s="7" t="s">
        <v>16</v>
      </c>
      <c r="E89" s="57">
        <f t="shared" si="9"/>
        <v>252.99999999999997</v>
      </c>
      <c r="F89" s="249">
        <v>220</v>
      </c>
      <c r="G89" s="411"/>
    </row>
    <row r="90" spans="1:8" ht="16.5" thickBot="1" x14ac:dyDescent="0.3">
      <c r="A90" s="415" t="s">
        <v>609</v>
      </c>
      <c r="B90" s="28" t="s">
        <v>194</v>
      </c>
      <c r="C90" s="28" t="s">
        <v>195</v>
      </c>
      <c r="D90" s="9" t="s">
        <v>16</v>
      </c>
      <c r="E90" s="58">
        <f t="shared" si="9"/>
        <v>266.79999999999995</v>
      </c>
      <c r="F90" s="246">
        <v>232</v>
      </c>
      <c r="G90" s="416"/>
    </row>
  </sheetData>
  <customSheetViews>
    <customSheetView guid="{2C0C2E54-13EB-4B6D-AFE4-E7AAFD2C1477}" scale="85" hiddenRows="1" hiddenColumns="1" topLeftCell="A2">
      <pane xSplit="1" ySplit="5" topLeftCell="B82" activePane="bottomRight" state="frozen"/>
      <selection pane="bottomRight" activeCell="D97" sqref="D97"/>
      <pageMargins left="0.7" right="0.7" top="0.75" bottom="0.75" header="0.3" footer="0.3"/>
      <pageSetup paperSize="9" scale="44" orientation="portrait" verticalDpi="0" r:id="rId1"/>
    </customSheetView>
  </customSheetViews>
  <mergeCells count="13">
    <mergeCell ref="A85:G85"/>
    <mergeCell ref="B3:E3"/>
    <mergeCell ref="A74:G74"/>
    <mergeCell ref="A43:G43"/>
    <mergeCell ref="A6:G6"/>
    <mergeCell ref="A19:G19"/>
    <mergeCell ref="A63:G63"/>
    <mergeCell ref="A69:G69"/>
    <mergeCell ref="A81:D81"/>
    <mergeCell ref="A54:D54"/>
    <mergeCell ref="A64:D64"/>
    <mergeCell ref="A14:D14"/>
    <mergeCell ref="A33:D33"/>
  </mergeCells>
  <hyperlinks>
    <hyperlink ref="F3" location="Содержание!R1C1" display="НА ГЛАВНУЮ"/>
  </hyperlinks>
  <pageMargins left="0.7" right="0.7" top="0.75" bottom="0.75" header="0.3" footer="0.3"/>
  <pageSetup paperSize="9" scale="44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RowHeight="15" outlineLevelRow="1" x14ac:dyDescent="0.25"/>
  <cols>
    <col min="1" max="1" width="38.7109375" customWidth="1"/>
    <col min="2" max="2" width="16.28515625" customWidth="1"/>
    <col min="3" max="3" width="20" customWidth="1"/>
    <col min="4" max="4" width="21" customWidth="1"/>
    <col min="5" max="5" width="27.42578125" bestFit="1" customWidth="1"/>
    <col min="6" max="6" width="11.28515625" style="76" bestFit="1" customWidth="1"/>
    <col min="7" max="7" width="16.85546875" style="76" customWidth="1"/>
    <col min="8" max="8" width="0.140625" style="55" customWidth="1"/>
  </cols>
  <sheetData>
    <row r="1" spans="1:8" x14ac:dyDescent="0.25">
      <c r="A1" s="106"/>
      <c r="B1" s="106"/>
      <c r="C1" s="106"/>
      <c r="D1" s="106"/>
      <c r="E1" s="106"/>
      <c r="F1" s="125"/>
      <c r="G1" s="121" t="s">
        <v>179</v>
      </c>
      <c r="H1" s="121"/>
    </row>
    <row r="2" spans="1:8" s="92" customFormat="1" ht="35.25" customHeight="1" thickBot="1" x14ac:dyDescent="0.3">
      <c r="A2" s="122" t="s">
        <v>562</v>
      </c>
      <c r="B2" s="108" t="s">
        <v>554</v>
      </c>
      <c r="C2" s="116"/>
      <c r="D2" s="116"/>
      <c r="E2" s="111"/>
      <c r="F2" s="112"/>
      <c r="G2" s="124" t="s">
        <v>182</v>
      </c>
      <c r="H2" s="109"/>
    </row>
    <row r="3" spans="1:8" ht="84" customHeight="1" x14ac:dyDescent="0.25">
      <c r="A3" s="419" t="s">
        <v>0</v>
      </c>
      <c r="B3" s="420" t="s">
        <v>6</v>
      </c>
      <c r="C3" s="420" t="s">
        <v>171</v>
      </c>
      <c r="D3" s="420" t="s">
        <v>42</v>
      </c>
      <c r="E3" s="420" t="s">
        <v>44</v>
      </c>
      <c r="F3" s="421" t="s">
        <v>536</v>
      </c>
      <c r="G3" s="421" t="s">
        <v>418</v>
      </c>
      <c r="H3" s="422" t="s">
        <v>416</v>
      </c>
    </row>
    <row r="4" spans="1:8" s="426" customFormat="1" ht="30" customHeight="1" x14ac:dyDescent="0.25">
      <c r="A4" s="424" t="s">
        <v>166</v>
      </c>
      <c r="B4" s="425"/>
      <c r="C4" s="425"/>
      <c r="D4" s="425"/>
      <c r="E4" s="425"/>
      <c r="F4" s="428"/>
      <c r="G4" s="425"/>
      <c r="H4" s="427"/>
    </row>
    <row r="5" spans="1:8" ht="15.75" outlineLevel="1" x14ac:dyDescent="0.25">
      <c r="A5" s="61" t="s">
        <v>86</v>
      </c>
      <c r="B5" s="36" t="s">
        <v>266</v>
      </c>
      <c r="C5" s="36"/>
      <c r="D5" s="36" t="s">
        <v>8</v>
      </c>
      <c r="E5" s="36" t="s">
        <v>75</v>
      </c>
      <c r="F5" s="59">
        <f>G5*1.15</f>
        <v>4056.0499999999997</v>
      </c>
      <c r="G5" s="257">
        <v>3527</v>
      </c>
      <c r="H5" s="245"/>
    </row>
    <row r="6" spans="1:8" ht="15.75" outlineLevel="1" x14ac:dyDescent="0.25">
      <c r="A6" s="25" t="s">
        <v>88</v>
      </c>
      <c r="B6" s="26" t="s">
        <v>266</v>
      </c>
      <c r="C6" s="26"/>
      <c r="D6" s="26" t="s">
        <v>9</v>
      </c>
      <c r="E6" s="26" t="s">
        <v>75</v>
      </c>
      <c r="F6" s="57">
        <f t="shared" ref="F6:F71" si="0">G6*1.15</f>
        <v>4111.25</v>
      </c>
      <c r="G6" s="173">
        <v>3575</v>
      </c>
      <c r="H6" s="144"/>
    </row>
    <row r="7" spans="1:8" ht="15.75" outlineLevel="1" x14ac:dyDescent="0.25">
      <c r="A7" s="25" t="s">
        <v>87</v>
      </c>
      <c r="B7" s="26" t="s">
        <v>266</v>
      </c>
      <c r="C7" s="26"/>
      <c r="D7" s="26" t="s">
        <v>65</v>
      </c>
      <c r="E7" s="26" t="s">
        <v>75</v>
      </c>
      <c r="F7" s="57">
        <f t="shared" si="0"/>
        <v>4111.25</v>
      </c>
      <c r="G7" s="173">
        <v>3575</v>
      </c>
      <c r="H7" s="144"/>
    </row>
    <row r="8" spans="1:8" ht="15.75" outlineLevel="1" x14ac:dyDescent="0.25">
      <c r="A8" s="51" t="s">
        <v>89</v>
      </c>
      <c r="B8" s="26" t="s">
        <v>266</v>
      </c>
      <c r="C8" s="37"/>
      <c r="D8" s="37" t="s">
        <v>11</v>
      </c>
      <c r="E8" s="37" t="s">
        <v>75</v>
      </c>
      <c r="F8" s="57">
        <f t="shared" si="0"/>
        <v>4096.2999999999993</v>
      </c>
      <c r="G8" s="173">
        <v>3562</v>
      </c>
      <c r="H8" s="144"/>
    </row>
    <row r="9" spans="1:8" ht="15.75" outlineLevel="1" x14ac:dyDescent="0.25">
      <c r="A9" s="51" t="s">
        <v>263</v>
      </c>
      <c r="B9" s="155" t="s">
        <v>266</v>
      </c>
      <c r="C9" s="155"/>
      <c r="D9" s="26" t="s">
        <v>9</v>
      </c>
      <c r="E9" s="52" t="s">
        <v>262</v>
      </c>
      <c r="F9" s="57">
        <f t="shared" si="0"/>
        <v>4110.0999999999995</v>
      </c>
      <c r="G9" s="173">
        <v>3574</v>
      </c>
      <c r="H9" s="144"/>
    </row>
    <row r="10" spans="1:8" ht="15.75" outlineLevel="1" x14ac:dyDescent="0.25">
      <c r="A10" s="51" t="s">
        <v>264</v>
      </c>
      <c r="B10" s="155" t="s">
        <v>266</v>
      </c>
      <c r="C10" s="155"/>
      <c r="D10" s="26" t="s">
        <v>7</v>
      </c>
      <c r="E10" s="52" t="s">
        <v>262</v>
      </c>
      <c r="F10" s="57">
        <f t="shared" si="0"/>
        <v>4056.0499999999997</v>
      </c>
      <c r="G10" s="173">
        <v>3527</v>
      </c>
      <c r="H10" s="144"/>
    </row>
    <row r="11" spans="1:8" ht="15.75" outlineLevel="1" x14ac:dyDescent="0.25">
      <c r="A11" s="51" t="s">
        <v>265</v>
      </c>
      <c r="B11" s="37" t="s">
        <v>266</v>
      </c>
      <c r="C11" s="37"/>
      <c r="D11" s="37" t="s">
        <v>65</v>
      </c>
      <c r="E11" s="52" t="s">
        <v>262</v>
      </c>
      <c r="F11" s="57">
        <f t="shared" si="0"/>
        <v>4096.2999999999993</v>
      </c>
      <c r="G11" s="173">
        <v>3562</v>
      </c>
      <c r="H11" s="144"/>
    </row>
    <row r="12" spans="1:8" ht="15.75" outlineLevel="1" x14ac:dyDescent="0.25">
      <c r="A12" s="51" t="s">
        <v>437</v>
      </c>
      <c r="B12" s="37" t="s">
        <v>266</v>
      </c>
      <c r="C12" s="172"/>
      <c r="D12" s="172" t="s">
        <v>9</v>
      </c>
      <c r="E12" s="37" t="s">
        <v>43</v>
      </c>
      <c r="F12" s="57">
        <f t="shared" si="0"/>
        <v>6679.2</v>
      </c>
      <c r="G12" s="173">
        <v>5808</v>
      </c>
      <c r="H12" s="144"/>
    </row>
    <row r="13" spans="1:8" ht="15.75" outlineLevel="1" x14ac:dyDescent="0.25">
      <c r="A13" s="51" t="s">
        <v>311</v>
      </c>
      <c r="B13" s="37" t="s">
        <v>266</v>
      </c>
      <c r="C13" s="172"/>
      <c r="D13" s="172" t="s">
        <v>7</v>
      </c>
      <c r="E13" s="37" t="s">
        <v>309</v>
      </c>
      <c r="F13" s="57">
        <f t="shared" si="0"/>
        <v>6356.0499999999993</v>
      </c>
      <c r="G13" s="173">
        <v>5527</v>
      </c>
      <c r="H13" s="144"/>
    </row>
    <row r="14" spans="1:8" ht="15.75" outlineLevel="1" x14ac:dyDescent="0.25">
      <c r="A14" s="51" t="s">
        <v>312</v>
      </c>
      <c r="B14" s="37" t="s">
        <v>266</v>
      </c>
      <c r="C14" s="172"/>
      <c r="D14" s="172" t="s">
        <v>8</v>
      </c>
      <c r="E14" s="37" t="s">
        <v>309</v>
      </c>
      <c r="F14" s="57">
        <f t="shared" si="0"/>
        <v>6356.0499999999993</v>
      </c>
      <c r="G14" s="173">
        <v>5527</v>
      </c>
      <c r="H14" s="144"/>
    </row>
    <row r="15" spans="1:8" ht="15.75" outlineLevel="1" x14ac:dyDescent="0.25">
      <c r="A15" s="51" t="s">
        <v>313</v>
      </c>
      <c r="B15" s="37" t="s">
        <v>266</v>
      </c>
      <c r="C15" s="172"/>
      <c r="D15" s="172" t="s">
        <v>202</v>
      </c>
      <c r="E15" s="37" t="s">
        <v>309</v>
      </c>
      <c r="F15" s="57">
        <f t="shared" si="0"/>
        <v>6678.0499999999993</v>
      </c>
      <c r="G15" s="173">
        <v>5807</v>
      </c>
      <c r="H15" s="144"/>
    </row>
    <row r="16" spans="1:8" ht="15.75" outlineLevel="1" x14ac:dyDescent="0.25">
      <c r="A16" s="51" t="s">
        <v>314</v>
      </c>
      <c r="B16" s="37" t="s">
        <v>266</v>
      </c>
      <c r="C16" s="172"/>
      <c r="D16" s="37" t="s">
        <v>11</v>
      </c>
      <c r="E16" s="37" t="s">
        <v>309</v>
      </c>
      <c r="F16" s="57">
        <f t="shared" si="0"/>
        <v>7132.2999999999993</v>
      </c>
      <c r="G16" s="173">
        <v>6202</v>
      </c>
      <c r="H16" s="144"/>
    </row>
    <row r="17" spans="1:14" ht="15.75" outlineLevel="1" x14ac:dyDescent="0.25">
      <c r="A17" s="51" t="s">
        <v>315</v>
      </c>
      <c r="B17" s="37" t="s">
        <v>266</v>
      </c>
      <c r="C17" s="172"/>
      <c r="D17" s="37" t="s">
        <v>65</v>
      </c>
      <c r="E17" s="37" t="s">
        <v>309</v>
      </c>
      <c r="F17" s="57">
        <f t="shared" si="0"/>
        <v>7132.2999999999993</v>
      </c>
      <c r="G17" s="173">
        <v>6202</v>
      </c>
      <c r="H17" s="144"/>
    </row>
    <row r="18" spans="1:14" ht="15" customHeight="1" outlineLevel="1" thickBot="1" x14ac:dyDescent="0.3">
      <c r="A18" s="51" t="s">
        <v>316</v>
      </c>
      <c r="B18" s="37" t="s">
        <v>266</v>
      </c>
      <c r="C18" s="172"/>
      <c r="D18" s="37" t="s">
        <v>65</v>
      </c>
      <c r="E18" s="52" t="s">
        <v>310</v>
      </c>
      <c r="F18" s="258">
        <f t="shared" si="0"/>
        <v>7132.2999999999993</v>
      </c>
      <c r="G18" s="227">
        <v>6202</v>
      </c>
      <c r="H18" s="246"/>
    </row>
    <row r="19" spans="1:14" ht="30.75" customHeight="1" outlineLevel="1" x14ac:dyDescent="0.25">
      <c r="A19" s="162" t="s">
        <v>90</v>
      </c>
      <c r="B19" s="24" t="s">
        <v>266</v>
      </c>
      <c r="C19" s="24" t="s">
        <v>173</v>
      </c>
      <c r="D19" s="24" t="s">
        <v>9</v>
      </c>
      <c r="E19" s="24" t="s">
        <v>75</v>
      </c>
      <c r="F19" s="294">
        <f t="shared" si="0"/>
        <v>4399.8999999999996</v>
      </c>
      <c r="G19" s="229">
        <v>3826</v>
      </c>
      <c r="H19" s="245"/>
    </row>
    <row r="20" spans="1:14" ht="30.75" customHeight="1" outlineLevel="1" x14ac:dyDescent="0.25">
      <c r="A20" s="49" t="s">
        <v>91</v>
      </c>
      <c r="B20" s="155" t="s">
        <v>266</v>
      </c>
      <c r="C20" s="36" t="s">
        <v>173</v>
      </c>
      <c r="D20" s="26" t="s">
        <v>65</v>
      </c>
      <c r="E20" s="26" t="s">
        <v>75</v>
      </c>
      <c r="F20" s="57">
        <f t="shared" si="0"/>
        <v>4399.8999999999996</v>
      </c>
      <c r="G20" s="173">
        <v>3826</v>
      </c>
      <c r="H20" s="144"/>
    </row>
    <row r="21" spans="1:14" ht="30.75" customHeight="1" outlineLevel="1" x14ac:dyDescent="0.25">
      <c r="A21" s="49" t="s">
        <v>92</v>
      </c>
      <c r="B21" s="155" t="s">
        <v>266</v>
      </c>
      <c r="C21" s="36" t="s">
        <v>173</v>
      </c>
      <c r="D21" s="26" t="s">
        <v>67</v>
      </c>
      <c r="E21" s="26" t="s">
        <v>75</v>
      </c>
      <c r="F21" s="57">
        <f t="shared" si="0"/>
        <v>4399.8999999999996</v>
      </c>
      <c r="G21" s="173">
        <v>3826</v>
      </c>
      <c r="H21" s="144"/>
    </row>
    <row r="22" spans="1:14" ht="44.25" customHeight="1" outlineLevel="1" x14ac:dyDescent="0.25">
      <c r="A22" s="50" t="s">
        <v>93</v>
      </c>
      <c r="B22" s="37" t="s">
        <v>266</v>
      </c>
      <c r="C22" s="142" t="s">
        <v>173</v>
      </c>
      <c r="D22" s="240" t="s">
        <v>58</v>
      </c>
      <c r="E22" s="37" t="s">
        <v>75</v>
      </c>
      <c r="F22" s="57">
        <f t="shared" si="0"/>
        <v>4399.8999999999996</v>
      </c>
      <c r="G22" s="173">
        <v>3826</v>
      </c>
      <c r="H22" s="144"/>
    </row>
    <row r="23" spans="1:14" ht="44.25" customHeight="1" outlineLevel="1" x14ac:dyDescent="0.25">
      <c r="A23" s="50" t="s">
        <v>550</v>
      </c>
      <c r="B23" s="37" t="s">
        <v>266</v>
      </c>
      <c r="C23" s="142" t="s">
        <v>173</v>
      </c>
      <c r="D23" s="240" t="s">
        <v>58</v>
      </c>
      <c r="E23" s="37" t="s">
        <v>75</v>
      </c>
      <c r="F23" s="57">
        <f t="shared" si="0"/>
        <v>7074.7999999999993</v>
      </c>
      <c r="G23" s="173">
        <v>6152</v>
      </c>
      <c r="H23" s="144"/>
    </row>
    <row r="24" spans="1:14" ht="31.5" customHeight="1" outlineLevel="1" x14ac:dyDescent="0.25">
      <c r="A24" s="50" t="s">
        <v>340</v>
      </c>
      <c r="B24" s="37" t="s">
        <v>266</v>
      </c>
      <c r="C24" s="155" t="s">
        <v>173</v>
      </c>
      <c r="D24" s="26" t="s">
        <v>65</v>
      </c>
      <c r="E24" s="37" t="s">
        <v>309</v>
      </c>
      <c r="F24" s="57">
        <f t="shared" si="0"/>
        <v>7074.7999999999993</v>
      </c>
      <c r="G24" s="173">
        <v>6152</v>
      </c>
      <c r="H24" s="144"/>
    </row>
    <row r="25" spans="1:14" ht="29.25" customHeight="1" outlineLevel="1" thickBot="1" x14ac:dyDescent="0.3">
      <c r="A25" s="50" t="s">
        <v>341</v>
      </c>
      <c r="B25" s="37" t="s">
        <v>266</v>
      </c>
      <c r="C25" s="137" t="s">
        <v>173</v>
      </c>
      <c r="D25" s="26" t="s">
        <v>67</v>
      </c>
      <c r="E25" s="37" t="s">
        <v>309</v>
      </c>
      <c r="F25" s="258">
        <f t="shared" si="0"/>
        <v>7074.7999999999993</v>
      </c>
      <c r="G25" s="173">
        <v>6152</v>
      </c>
      <c r="H25" s="144"/>
    </row>
    <row r="26" spans="1:14" ht="30" customHeight="1" thickBot="1" x14ac:dyDescent="0.3">
      <c r="A26" s="223" t="s">
        <v>167</v>
      </c>
      <c r="B26" s="154"/>
      <c r="C26" s="154"/>
      <c r="D26" s="154"/>
      <c r="E26" s="154"/>
      <c r="F26" s="390"/>
      <c r="G26" s="154"/>
      <c r="H26" s="154"/>
    </row>
    <row r="27" spans="1:14" ht="15.75" outlineLevel="1" x14ac:dyDescent="0.25">
      <c r="A27" s="23" t="s">
        <v>94</v>
      </c>
      <c r="B27" s="24" t="s">
        <v>268</v>
      </c>
      <c r="C27" s="24"/>
      <c r="D27" s="24" t="s">
        <v>8</v>
      </c>
      <c r="E27" s="24" t="s">
        <v>75</v>
      </c>
      <c r="F27" s="294">
        <f t="shared" si="0"/>
        <v>6836.7499999999991</v>
      </c>
      <c r="G27" s="173">
        <v>5945</v>
      </c>
      <c r="H27" s="144"/>
    </row>
    <row r="28" spans="1:14" ht="15.75" outlineLevel="1" x14ac:dyDescent="0.25">
      <c r="A28" s="25" t="s">
        <v>95</v>
      </c>
      <c r="B28" s="26" t="s">
        <v>268</v>
      </c>
      <c r="C28" s="36"/>
      <c r="D28" s="26" t="s">
        <v>9</v>
      </c>
      <c r="E28" s="26" t="s">
        <v>75</v>
      </c>
      <c r="F28" s="57">
        <f t="shared" si="0"/>
        <v>6836.7499999999991</v>
      </c>
      <c r="G28" s="173">
        <v>5945</v>
      </c>
      <c r="H28" s="144"/>
    </row>
    <row r="29" spans="1:14" ht="15.75" outlineLevel="1" x14ac:dyDescent="0.25">
      <c r="A29" s="25" t="s">
        <v>96</v>
      </c>
      <c r="B29" s="26" t="s">
        <v>268</v>
      </c>
      <c r="C29" s="36"/>
      <c r="D29" s="26" t="s">
        <v>65</v>
      </c>
      <c r="E29" s="26" t="s">
        <v>75</v>
      </c>
      <c r="F29" s="57">
        <f t="shared" si="0"/>
        <v>6836.7499999999991</v>
      </c>
      <c r="G29" s="173">
        <v>5945</v>
      </c>
      <c r="H29" s="144"/>
    </row>
    <row r="30" spans="1:14" ht="15.75" outlineLevel="1" x14ac:dyDescent="0.25">
      <c r="A30" s="25" t="s">
        <v>267</v>
      </c>
      <c r="B30" s="26" t="s">
        <v>268</v>
      </c>
      <c r="C30" s="36"/>
      <c r="D30" s="26" t="s">
        <v>261</v>
      </c>
      <c r="E30" s="26" t="s">
        <v>75</v>
      </c>
      <c r="F30" s="57">
        <f t="shared" si="0"/>
        <v>6836.7499999999991</v>
      </c>
      <c r="G30" s="173">
        <v>5945</v>
      </c>
      <c r="H30" s="144"/>
    </row>
    <row r="31" spans="1:14" ht="15.75" outlineLevel="1" x14ac:dyDescent="0.25">
      <c r="A31" s="51" t="s">
        <v>97</v>
      </c>
      <c r="B31" s="37" t="s">
        <v>268</v>
      </c>
      <c r="C31" s="137"/>
      <c r="D31" s="37" t="s">
        <v>11</v>
      </c>
      <c r="E31" s="37" t="s">
        <v>75</v>
      </c>
      <c r="F31" s="57">
        <f t="shared" si="0"/>
        <v>6836.7499999999991</v>
      </c>
      <c r="G31" s="173">
        <v>5945</v>
      </c>
      <c r="H31" s="144"/>
    </row>
    <row r="32" spans="1:14" ht="15.75" outlineLevel="1" x14ac:dyDescent="0.25">
      <c r="A32" s="170" t="s">
        <v>279</v>
      </c>
      <c r="B32" s="171" t="s">
        <v>268</v>
      </c>
      <c r="C32" s="171"/>
      <c r="D32" s="171" t="s">
        <v>9</v>
      </c>
      <c r="E32" s="172" t="s">
        <v>277</v>
      </c>
      <c r="F32" s="57">
        <f t="shared" si="0"/>
        <v>11631.099999999999</v>
      </c>
      <c r="G32" s="173">
        <v>10114</v>
      </c>
      <c r="H32" s="144"/>
      <c r="I32" s="88"/>
      <c r="J32" s="88"/>
      <c r="K32" s="88"/>
      <c r="L32" s="88"/>
      <c r="M32" s="88"/>
      <c r="N32" s="88"/>
    </row>
    <row r="33" spans="1:14" ht="15.75" outlineLevel="1" x14ac:dyDescent="0.25">
      <c r="A33" s="51" t="s">
        <v>280</v>
      </c>
      <c r="B33" s="37" t="s">
        <v>268</v>
      </c>
      <c r="C33" s="137"/>
      <c r="D33" s="37" t="s">
        <v>65</v>
      </c>
      <c r="E33" s="172" t="s">
        <v>277</v>
      </c>
      <c r="F33" s="57">
        <f t="shared" si="0"/>
        <v>11540.25</v>
      </c>
      <c r="G33" s="173">
        <v>10035</v>
      </c>
      <c r="H33" s="144"/>
      <c r="I33" s="88"/>
      <c r="J33" s="88"/>
      <c r="K33" s="88"/>
      <c r="L33" s="88"/>
      <c r="M33" s="88"/>
      <c r="N33" s="88"/>
    </row>
    <row r="34" spans="1:14" ht="15.75" outlineLevel="1" x14ac:dyDescent="0.25">
      <c r="A34" s="190" t="s">
        <v>611</v>
      </c>
      <c r="B34" s="193" t="s">
        <v>268</v>
      </c>
      <c r="C34" s="193"/>
      <c r="D34" s="193" t="s">
        <v>9</v>
      </c>
      <c r="E34" s="193" t="s">
        <v>309</v>
      </c>
      <c r="F34" s="57">
        <f t="shared" ref="F34" si="1">G34*1.15</f>
        <v>11631.099999999999</v>
      </c>
      <c r="G34" s="173">
        <v>10114</v>
      </c>
      <c r="H34" s="144"/>
      <c r="I34" s="88"/>
      <c r="J34" s="88"/>
      <c r="K34" s="88"/>
      <c r="L34" s="88"/>
      <c r="M34" s="88"/>
      <c r="N34" s="88"/>
    </row>
    <row r="35" spans="1:14" s="88" customFormat="1" ht="15.75" outlineLevel="1" x14ac:dyDescent="0.25">
      <c r="A35" s="190" t="s">
        <v>317</v>
      </c>
      <c r="B35" s="193" t="s">
        <v>268</v>
      </c>
      <c r="C35" s="193"/>
      <c r="D35" s="193" t="s">
        <v>65</v>
      </c>
      <c r="E35" s="193" t="s">
        <v>309</v>
      </c>
      <c r="F35" s="57">
        <f t="shared" si="0"/>
        <v>11540.25</v>
      </c>
      <c r="G35" s="173">
        <v>10035</v>
      </c>
      <c r="H35" s="144"/>
    </row>
    <row r="36" spans="1:14" s="88" customFormat="1" ht="15.75" outlineLevel="1" x14ac:dyDescent="0.25">
      <c r="A36" s="84" t="s">
        <v>318</v>
      </c>
      <c r="B36" s="137" t="s">
        <v>268</v>
      </c>
      <c r="C36" s="137"/>
      <c r="D36" s="137" t="s">
        <v>11</v>
      </c>
      <c r="E36" s="137" t="s">
        <v>309</v>
      </c>
      <c r="F36" s="57">
        <f t="shared" si="0"/>
        <v>11631.099999999999</v>
      </c>
      <c r="G36" s="173">
        <v>10114</v>
      </c>
      <c r="H36" s="144"/>
    </row>
    <row r="37" spans="1:14" ht="15.75" customHeight="1" outlineLevel="1" thickBot="1" x14ac:dyDescent="0.3">
      <c r="A37" s="51" t="s">
        <v>319</v>
      </c>
      <c r="B37" s="37" t="s">
        <v>268</v>
      </c>
      <c r="C37" s="156"/>
      <c r="D37" s="37" t="s">
        <v>65</v>
      </c>
      <c r="E37" s="52" t="s">
        <v>310</v>
      </c>
      <c r="F37" s="258">
        <f t="shared" si="0"/>
        <v>11540.25</v>
      </c>
      <c r="G37" s="227">
        <v>10035</v>
      </c>
      <c r="H37" s="228"/>
      <c r="I37" s="88"/>
      <c r="J37" s="88"/>
      <c r="K37" s="88"/>
      <c r="L37" s="88"/>
      <c r="M37" s="88"/>
      <c r="N37" s="88"/>
    </row>
    <row r="38" spans="1:14" ht="30.75" customHeight="1" outlineLevel="1" x14ac:dyDescent="0.25">
      <c r="A38" s="23" t="s">
        <v>98</v>
      </c>
      <c r="B38" s="24" t="s">
        <v>268</v>
      </c>
      <c r="C38" s="24" t="s">
        <v>174</v>
      </c>
      <c r="D38" s="24" t="s">
        <v>9</v>
      </c>
      <c r="E38" s="24" t="s">
        <v>75</v>
      </c>
      <c r="F38" s="294">
        <f t="shared" si="0"/>
        <v>7468.0999999999995</v>
      </c>
      <c r="G38" s="229">
        <v>6494</v>
      </c>
      <c r="H38" s="230"/>
    </row>
    <row r="39" spans="1:14" ht="30.75" customHeight="1" outlineLevel="1" x14ac:dyDescent="0.25">
      <c r="A39" s="25" t="s">
        <v>99</v>
      </c>
      <c r="B39" s="26" t="s">
        <v>268</v>
      </c>
      <c r="C39" s="36" t="s">
        <v>174</v>
      </c>
      <c r="D39" s="26" t="s">
        <v>67</v>
      </c>
      <c r="E39" s="26" t="s">
        <v>75</v>
      </c>
      <c r="F39" s="57">
        <f t="shared" si="0"/>
        <v>7415.2</v>
      </c>
      <c r="G39" s="173">
        <v>6448</v>
      </c>
      <c r="H39" s="144"/>
    </row>
    <row r="40" spans="1:14" ht="31.5" customHeight="1" outlineLevel="1" x14ac:dyDescent="0.25">
      <c r="A40" s="51" t="s">
        <v>100</v>
      </c>
      <c r="B40" s="37" t="s">
        <v>268</v>
      </c>
      <c r="C40" s="137" t="s">
        <v>174</v>
      </c>
      <c r="D40" s="37" t="s">
        <v>10</v>
      </c>
      <c r="E40" s="37" t="s">
        <v>75</v>
      </c>
      <c r="F40" s="57">
        <f t="shared" si="0"/>
        <v>7629.0999999999995</v>
      </c>
      <c r="G40" s="173">
        <v>6634</v>
      </c>
      <c r="H40" s="144"/>
    </row>
    <row r="41" spans="1:14" s="88" customFormat="1" ht="28.5" customHeight="1" outlineLevel="1" x14ac:dyDescent="0.25">
      <c r="A41" s="159" t="s">
        <v>269</v>
      </c>
      <c r="B41" s="155" t="s">
        <v>268</v>
      </c>
      <c r="C41" s="155" t="s">
        <v>174</v>
      </c>
      <c r="D41" s="155" t="s">
        <v>65</v>
      </c>
      <c r="E41" s="196" t="s">
        <v>262</v>
      </c>
      <c r="F41" s="57">
        <f t="shared" si="0"/>
        <v>7629.0999999999995</v>
      </c>
      <c r="G41" s="173">
        <v>6634</v>
      </c>
      <c r="H41" s="144"/>
    </row>
    <row r="42" spans="1:14" s="88" customFormat="1" ht="31.5" customHeight="1" outlineLevel="1" x14ac:dyDescent="0.25">
      <c r="A42" s="203" t="s">
        <v>327</v>
      </c>
      <c r="B42" s="137" t="s">
        <v>268</v>
      </c>
      <c r="C42" s="137" t="s">
        <v>174</v>
      </c>
      <c r="D42" s="137" t="s">
        <v>9</v>
      </c>
      <c r="E42" s="137" t="s">
        <v>309</v>
      </c>
      <c r="F42" s="57">
        <f t="shared" si="0"/>
        <v>12739.699999999999</v>
      </c>
      <c r="G42" s="173">
        <v>11078</v>
      </c>
      <c r="H42" s="144"/>
    </row>
    <row r="43" spans="1:14" s="88" customFormat="1" ht="30" customHeight="1" outlineLevel="1" x14ac:dyDescent="0.25">
      <c r="A43" s="190" t="s">
        <v>328</v>
      </c>
      <c r="B43" s="155" t="s">
        <v>268</v>
      </c>
      <c r="C43" s="153" t="s">
        <v>174</v>
      </c>
      <c r="D43" s="190" t="s">
        <v>65</v>
      </c>
      <c r="E43" s="193" t="s">
        <v>309</v>
      </c>
      <c r="F43" s="57">
        <f t="shared" si="0"/>
        <v>13009.949999999999</v>
      </c>
      <c r="G43" s="173">
        <v>11313</v>
      </c>
      <c r="H43" s="144"/>
    </row>
    <row r="44" spans="1:14" s="88" customFormat="1" ht="30" customHeight="1" outlineLevel="1" x14ac:dyDescent="0.25">
      <c r="A44" s="190" t="s">
        <v>612</v>
      </c>
      <c r="B44" s="155" t="s">
        <v>268</v>
      </c>
      <c r="C44" s="153" t="s">
        <v>174</v>
      </c>
      <c r="D44" s="240" t="s">
        <v>58</v>
      </c>
      <c r="E44" s="193" t="s">
        <v>309</v>
      </c>
      <c r="F44" s="57">
        <f t="shared" ref="F44" si="2">G44*1.15</f>
        <v>13009.949999999999</v>
      </c>
      <c r="G44" s="173">
        <v>11313</v>
      </c>
      <c r="H44" s="144"/>
    </row>
    <row r="45" spans="1:14" s="88" customFormat="1" ht="30" customHeight="1" outlineLevel="1" thickBot="1" x14ac:dyDescent="0.3">
      <c r="A45" s="84" t="s">
        <v>329</v>
      </c>
      <c r="B45" s="36" t="s">
        <v>268</v>
      </c>
      <c r="C45" s="137" t="s">
        <v>174</v>
      </c>
      <c r="D45" s="36" t="s">
        <v>67</v>
      </c>
      <c r="E45" s="137" t="s">
        <v>309</v>
      </c>
      <c r="F45" s="258">
        <f t="shared" si="0"/>
        <v>12919.099999999999</v>
      </c>
      <c r="G45" s="173">
        <v>11234</v>
      </c>
      <c r="H45" s="144"/>
    </row>
    <row r="46" spans="1:14" ht="30" customHeight="1" thickBot="1" x14ac:dyDescent="0.3">
      <c r="A46" s="223" t="s">
        <v>168</v>
      </c>
      <c r="B46" s="154"/>
      <c r="C46" s="242"/>
      <c r="D46" s="242"/>
      <c r="E46" s="242"/>
      <c r="F46" s="390"/>
      <c r="G46" s="154"/>
      <c r="H46" s="154"/>
    </row>
    <row r="47" spans="1:14" ht="15.75" outlineLevel="1" x14ac:dyDescent="0.25">
      <c r="A47" s="23" t="s">
        <v>102</v>
      </c>
      <c r="B47" s="24" t="s">
        <v>425</v>
      </c>
      <c r="C47" s="24"/>
      <c r="D47" s="24" t="s">
        <v>8</v>
      </c>
      <c r="E47" s="24" t="s">
        <v>75</v>
      </c>
      <c r="F47" s="294">
        <f t="shared" si="0"/>
        <v>9832.5</v>
      </c>
      <c r="G47" s="173">
        <v>8550</v>
      </c>
      <c r="H47" s="144"/>
    </row>
    <row r="48" spans="1:14" ht="15.75" outlineLevel="1" x14ac:dyDescent="0.25">
      <c r="A48" s="25" t="s">
        <v>101</v>
      </c>
      <c r="B48" s="26" t="s">
        <v>425</v>
      </c>
      <c r="C48" s="26"/>
      <c r="D48" s="26" t="s">
        <v>9</v>
      </c>
      <c r="E48" s="26" t="s">
        <v>75</v>
      </c>
      <c r="F48" s="57">
        <f t="shared" si="0"/>
        <v>9967.0499999999993</v>
      </c>
      <c r="G48" s="173">
        <v>8667</v>
      </c>
      <c r="H48" s="144"/>
    </row>
    <row r="49" spans="1:8" ht="15.75" outlineLevel="1" x14ac:dyDescent="0.25">
      <c r="A49" s="25" t="s">
        <v>103</v>
      </c>
      <c r="B49" s="26" t="s">
        <v>425</v>
      </c>
      <c r="C49" s="26"/>
      <c r="D49" s="26" t="s">
        <v>65</v>
      </c>
      <c r="E49" s="142" t="s">
        <v>75</v>
      </c>
      <c r="F49" s="57">
        <f t="shared" si="0"/>
        <v>10087.799999999999</v>
      </c>
      <c r="G49" s="173">
        <v>8772</v>
      </c>
      <c r="H49" s="144"/>
    </row>
    <row r="50" spans="1:8" ht="15.75" outlineLevel="1" x14ac:dyDescent="0.25">
      <c r="A50" s="164" t="s">
        <v>270</v>
      </c>
      <c r="B50" s="142" t="s">
        <v>425</v>
      </c>
      <c r="C50" s="142"/>
      <c r="D50" s="142" t="s">
        <v>65</v>
      </c>
      <c r="E50" s="165" t="s">
        <v>104</v>
      </c>
      <c r="F50" s="57">
        <f t="shared" si="0"/>
        <v>10087.799999999999</v>
      </c>
      <c r="G50" s="173">
        <v>8772</v>
      </c>
      <c r="H50" s="144"/>
    </row>
    <row r="51" spans="1:8" ht="15.75" outlineLevel="1" x14ac:dyDescent="0.25">
      <c r="A51" s="197" t="s">
        <v>276</v>
      </c>
      <c r="B51" s="137" t="s">
        <v>425</v>
      </c>
      <c r="C51" s="137"/>
      <c r="D51" s="155" t="s">
        <v>9</v>
      </c>
      <c r="E51" s="155" t="s">
        <v>277</v>
      </c>
      <c r="F51" s="57">
        <f t="shared" si="0"/>
        <v>16860.149999999998</v>
      </c>
      <c r="G51" s="173">
        <v>14661</v>
      </c>
      <c r="H51" s="144"/>
    </row>
    <row r="52" spans="1:8" ht="15.75" outlineLevel="1" x14ac:dyDescent="0.25">
      <c r="A52" s="198" t="s">
        <v>320</v>
      </c>
      <c r="B52" s="155" t="s">
        <v>425</v>
      </c>
      <c r="C52" s="155"/>
      <c r="D52" s="137" t="s">
        <v>9</v>
      </c>
      <c r="E52" s="155" t="s">
        <v>309</v>
      </c>
      <c r="F52" s="57">
        <f t="shared" si="0"/>
        <v>16860.149999999998</v>
      </c>
      <c r="G52" s="173">
        <v>14661</v>
      </c>
      <c r="H52" s="144"/>
    </row>
    <row r="53" spans="1:8" ht="15.75" outlineLevel="1" x14ac:dyDescent="0.25">
      <c r="A53" s="198" t="s">
        <v>321</v>
      </c>
      <c r="B53" s="172" t="s">
        <v>425</v>
      </c>
      <c r="C53" s="172"/>
      <c r="D53" s="142" t="s">
        <v>65</v>
      </c>
      <c r="E53" s="137" t="s">
        <v>309</v>
      </c>
      <c r="F53" s="57">
        <f t="shared" si="0"/>
        <v>17061.399999999998</v>
      </c>
      <c r="G53" s="173">
        <v>14836</v>
      </c>
      <c r="H53" s="144"/>
    </row>
    <row r="54" spans="1:8" ht="15.75" customHeight="1" outlineLevel="1" thickBot="1" x14ac:dyDescent="0.3">
      <c r="A54" s="201" t="s">
        <v>322</v>
      </c>
      <c r="B54" s="156" t="s">
        <v>425</v>
      </c>
      <c r="C54" s="156"/>
      <c r="D54" s="156" t="s">
        <v>65</v>
      </c>
      <c r="E54" s="52" t="s">
        <v>310</v>
      </c>
      <c r="F54" s="258">
        <f t="shared" si="0"/>
        <v>17061.399999999998</v>
      </c>
      <c r="G54" s="161">
        <v>14836</v>
      </c>
      <c r="H54" s="246"/>
    </row>
    <row r="55" spans="1:8" ht="30" customHeight="1" outlineLevel="1" x14ac:dyDescent="0.25">
      <c r="A55" s="199" t="s">
        <v>105</v>
      </c>
      <c r="B55" s="36" t="s">
        <v>425</v>
      </c>
      <c r="C55" s="200" t="s">
        <v>175</v>
      </c>
      <c r="D55" s="157" t="s">
        <v>9</v>
      </c>
      <c r="E55" s="36" t="s">
        <v>75</v>
      </c>
      <c r="F55" s="294">
        <f t="shared" si="0"/>
        <v>11242.4</v>
      </c>
      <c r="G55" s="253">
        <v>9776</v>
      </c>
      <c r="H55" s="245"/>
    </row>
    <row r="56" spans="1:8" ht="30" customHeight="1" outlineLevel="1" x14ac:dyDescent="0.25">
      <c r="A56" s="30" t="s">
        <v>271</v>
      </c>
      <c r="B56" s="26" t="s">
        <v>425</v>
      </c>
      <c r="C56" s="36" t="s">
        <v>175</v>
      </c>
      <c r="D56" s="26" t="s">
        <v>67</v>
      </c>
      <c r="E56" s="26" t="s">
        <v>75</v>
      </c>
      <c r="F56" s="57">
        <f t="shared" si="0"/>
        <v>11242.4</v>
      </c>
      <c r="G56" s="253">
        <v>9776</v>
      </c>
      <c r="H56" s="144"/>
    </row>
    <row r="57" spans="1:8" ht="30.75" customHeight="1" outlineLevel="1" x14ac:dyDescent="0.25">
      <c r="A57" s="30" t="s">
        <v>272</v>
      </c>
      <c r="B57" s="26" t="s">
        <v>425</v>
      </c>
      <c r="C57" s="36" t="s">
        <v>175</v>
      </c>
      <c r="D57" s="26" t="s">
        <v>65</v>
      </c>
      <c r="E57" s="26" t="s">
        <v>75</v>
      </c>
      <c r="F57" s="57">
        <f t="shared" si="0"/>
        <v>11242.4</v>
      </c>
      <c r="G57" s="253">
        <v>9776</v>
      </c>
      <c r="H57" s="144"/>
    </row>
    <row r="58" spans="1:8" ht="45" outlineLevel="1" x14ac:dyDescent="0.25">
      <c r="A58" s="30" t="s">
        <v>274</v>
      </c>
      <c r="B58" s="26" t="s">
        <v>425</v>
      </c>
      <c r="C58" s="36" t="s">
        <v>175</v>
      </c>
      <c r="D58" s="26" t="s">
        <v>275</v>
      </c>
      <c r="E58" s="26" t="s">
        <v>75</v>
      </c>
      <c r="F58" s="57">
        <f t="shared" si="0"/>
        <v>11242.4</v>
      </c>
      <c r="G58" s="253">
        <v>9776</v>
      </c>
      <c r="H58" s="144"/>
    </row>
    <row r="59" spans="1:8" ht="30" customHeight="1" outlineLevel="1" x14ac:dyDescent="0.25">
      <c r="A59" s="164" t="s">
        <v>273</v>
      </c>
      <c r="B59" s="142" t="s">
        <v>425</v>
      </c>
      <c r="C59" s="142" t="s">
        <v>175</v>
      </c>
      <c r="D59" s="142" t="s">
        <v>65</v>
      </c>
      <c r="E59" s="168" t="s">
        <v>104</v>
      </c>
      <c r="F59" s="57">
        <f t="shared" si="0"/>
        <v>11242.4</v>
      </c>
      <c r="G59" s="253">
        <v>9776</v>
      </c>
      <c r="H59" s="144"/>
    </row>
    <row r="60" spans="1:8" ht="33" customHeight="1" outlineLevel="1" x14ac:dyDescent="0.25">
      <c r="A60" s="164" t="s">
        <v>330</v>
      </c>
      <c r="B60" s="151" t="s">
        <v>425</v>
      </c>
      <c r="C60" s="142" t="s">
        <v>175</v>
      </c>
      <c r="D60" s="157" t="s">
        <v>9</v>
      </c>
      <c r="E60" s="155" t="s">
        <v>309</v>
      </c>
      <c r="F60" s="57">
        <f t="shared" si="0"/>
        <v>18989.949999999997</v>
      </c>
      <c r="G60" s="173">
        <v>16513</v>
      </c>
      <c r="H60" s="144"/>
    </row>
    <row r="61" spans="1:8" ht="30.75" customHeight="1" outlineLevel="1" x14ac:dyDescent="0.25">
      <c r="A61" s="164" t="s">
        <v>331</v>
      </c>
      <c r="B61" s="151" t="s">
        <v>425</v>
      </c>
      <c r="C61" s="142" t="s">
        <v>175</v>
      </c>
      <c r="D61" s="26" t="s">
        <v>67</v>
      </c>
      <c r="E61" s="155" t="s">
        <v>309</v>
      </c>
      <c r="F61" s="57">
        <f t="shared" si="0"/>
        <v>18989.949999999997</v>
      </c>
      <c r="G61" s="173">
        <v>16513</v>
      </c>
      <c r="H61" s="144"/>
    </row>
    <row r="62" spans="1:8" ht="31.5" customHeight="1" outlineLevel="1" x14ac:dyDescent="0.25">
      <c r="A62" s="164" t="s">
        <v>332</v>
      </c>
      <c r="B62" s="137" t="s">
        <v>425</v>
      </c>
      <c r="C62" s="142" t="s">
        <v>175</v>
      </c>
      <c r="D62" s="26" t="s">
        <v>65</v>
      </c>
      <c r="E62" s="155" t="s">
        <v>309</v>
      </c>
      <c r="F62" s="57">
        <f t="shared" si="0"/>
        <v>18989.949999999997</v>
      </c>
      <c r="G62" s="173">
        <v>16513</v>
      </c>
      <c r="H62" s="144"/>
    </row>
    <row r="63" spans="1:8" ht="29.25" customHeight="1" outlineLevel="1" thickBot="1" x14ac:dyDescent="0.3">
      <c r="A63" s="164" t="s">
        <v>333</v>
      </c>
      <c r="B63" s="156" t="s">
        <v>425</v>
      </c>
      <c r="C63" s="142" t="s">
        <v>175</v>
      </c>
      <c r="D63" s="142" t="s">
        <v>65</v>
      </c>
      <c r="E63" s="52" t="s">
        <v>310</v>
      </c>
      <c r="F63" s="258">
        <f t="shared" si="0"/>
        <v>18989.949999999997</v>
      </c>
      <c r="G63" s="173">
        <v>16513</v>
      </c>
      <c r="H63" s="144"/>
    </row>
    <row r="64" spans="1:8" ht="30" customHeight="1" thickBot="1" x14ac:dyDescent="0.3">
      <c r="A64" s="223" t="s">
        <v>169</v>
      </c>
      <c r="B64" s="154"/>
      <c r="C64" s="154"/>
      <c r="D64" s="154"/>
      <c r="E64" s="154"/>
      <c r="F64" s="390"/>
      <c r="G64" s="154"/>
      <c r="H64" s="423"/>
    </row>
    <row r="65" spans="1:8" ht="15.75" outlineLevel="1" x14ac:dyDescent="0.25">
      <c r="A65" s="23" t="s">
        <v>323</v>
      </c>
      <c r="B65" s="24" t="s">
        <v>427</v>
      </c>
      <c r="C65" s="24"/>
      <c r="D65" s="24" t="s">
        <v>8</v>
      </c>
      <c r="E65" s="24" t="s">
        <v>75</v>
      </c>
      <c r="F65" s="294">
        <f t="shared" si="0"/>
        <v>15016.699999999999</v>
      </c>
      <c r="G65" s="173">
        <v>13058</v>
      </c>
      <c r="H65" s="144"/>
    </row>
    <row r="66" spans="1:8" ht="16.5" outlineLevel="1" thickBot="1" x14ac:dyDescent="0.3">
      <c r="A66" s="25" t="s">
        <v>324</v>
      </c>
      <c r="B66" s="26" t="s">
        <v>427</v>
      </c>
      <c r="C66" s="26"/>
      <c r="D66" s="37" t="s">
        <v>65</v>
      </c>
      <c r="E66" s="28" t="s">
        <v>75</v>
      </c>
      <c r="F66" s="57">
        <f t="shared" si="0"/>
        <v>15016.699999999999</v>
      </c>
      <c r="G66" s="173">
        <v>13058</v>
      </c>
      <c r="H66" s="144"/>
    </row>
    <row r="67" spans="1:8" ht="15.75" outlineLevel="1" x14ac:dyDescent="0.25">
      <c r="A67" s="51" t="s">
        <v>325</v>
      </c>
      <c r="B67" s="37" t="s">
        <v>427</v>
      </c>
      <c r="C67" s="37"/>
      <c r="D67" s="155" t="s">
        <v>65</v>
      </c>
      <c r="E67" s="52" t="s">
        <v>104</v>
      </c>
      <c r="F67" s="57">
        <f t="shared" si="0"/>
        <v>15016.699999999999</v>
      </c>
      <c r="G67" s="173">
        <v>13058</v>
      </c>
      <c r="H67" s="144"/>
    </row>
    <row r="68" spans="1:8" ht="15.75" outlineLevel="1" x14ac:dyDescent="0.25">
      <c r="A68" s="51" t="s">
        <v>334</v>
      </c>
      <c r="B68" s="155" t="s">
        <v>427</v>
      </c>
      <c r="C68" s="155"/>
      <c r="D68" s="157" t="s">
        <v>9</v>
      </c>
      <c r="E68" s="155" t="s">
        <v>309</v>
      </c>
      <c r="F68" s="57">
        <f t="shared" si="0"/>
        <v>15016.699999999999</v>
      </c>
      <c r="G68" s="173">
        <v>13058</v>
      </c>
      <c r="H68" s="144"/>
    </row>
    <row r="69" spans="1:8" ht="15.75" outlineLevel="1" x14ac:dyDescent="0.25">
      <c r="A69" s="51" t="s">
        <v>335</v>
      </c>
      <c r="B69" s="172" t="s">
        <v>427</v>
      </c>
      <c r="C69" s="172"/>
      <c r="D69" s="26" t="s">
        <v>65</v>
      </c>
      <c r="E69" s="155" t="s">
        <v>309</v>
      </c>
      <c r="F69" s="57">
        <f t="shared" si="0"/>
        <v>15151.249999999998</v>
      </c>
      <c r="G69" s="173">
        <v>13175</v>
      </c>
      <c r="H69" s="144"/>
    </row>
    <row r="70" spans="1:8" ht="16.5" outlineLevel="1" thickBot="1" x14ac:dyDescent="0.3">
      <c r="A70" s="51" t="s">
        <v>336</v>
      </c>
      <c r="B70" s="156" t="s">
        <v>427</v>
      </c>
      <c r="C70" s="156"/>
      <c r="D70" s="26" t="s">
        <v>65</v>
      </c>
      <c r="E70" s="52" t="s">
        <v>310</v>
      </c>
      <c r="F70" s="258">
        <f t="shared" si="0"/>
        <v>15151.249999999998</v>
      </c>
      <c r="G70" s="173">
        <v>13175</v>
      </c>
      <c r="H70" s="246"/>
    </row>
    <row r="71" spans="1:8" ht="30.75" customHeight="1" outlineLevel="1" x14ac:dyDescent="0.25">
      <c r="A71" s="174" t="s">
        <v>326</v>
      </c>
      <c r="B71" s="21" t="s">
        <v>427</v>
      </c>
      <c r="C71" s="24" t="s">
        <v>176</v>
      </c>
      <c r="D71" s="189" t="s">
        <v>65</v>
      </c>
      <c r="E71" s="150" t="s">
        <v>75</v>
      </c>
      <c r="F71" s="294">
        <f t="shared" si="0"/>
        <v>16749.75</v>
      </c>
      <c r="G71" s="229">
        <v>14565</v>
      </c>
      <c r="H71" s="245"/>
    </row>
    <row r="72" spans="1:8" ht="30.75" customHeight="1" outlineLevel="1" x14ac:dyDescent="0.25">
      <c r="A72" s="51" t="s">
        <v>610</v>
      </c>
      <c r="B72" s="37" t="s">
        <v>427</v>
      </c>
      <c r="C72" s="137" t="s">
        <v>176</v>
      </c>
      <c r="D72" s="155" t="s">
        <v>65</v>
      </c>
      <c r="E72" s="52" t="s">
        <v>104</v>
      </c>
      <c r="F72" s="57">
        <f t="shared" ref="F72" si="3">G72*1.15</f>
        <v>16749.75</v>
      </c>
      <c r="G72" s="173">
        <v>14565</v>
      </c>
      <c r="H72" s="245"/>
    </row>
    <row r="73" spans="1:8" ht="30" customHeight="1" outlineLevel="1" x14ac:dyDescent="0.25">
      <c r="A73" s="191" t="s">
        <v>337</v>
      </c>
      <c r="B73" s="155" t="s">
        <v>427</v>
      </c>
      <c r="C73" s="155" t="s">
        <v>176</v>
      </c>
      <c r="D73" s="155" t="s">
        <v>9</v>
      </c>
      <c r="E73" s="155" t="s">
        <v>309</v>
      </c>
      <c r="F73" s="57">
        <f t="shared" ref="F73:F75" si="4">G73*1.15</f>
        <v>20729.899999999998</v>
      </c>
      <c r="G73" s="173">
        <v>18026</v>
      </c>
      <c r="H73" s="144"/>
    </row>
    <row r="74" spans="1:8" ht="30" customHeight="1" outlineLevel="1" x14ac:dyDescent="0.25">
      <c r="A74" s="84" t="s">
        <v>338</v>
      </c>
      <c r="B74" s="155" t="s">
        <v>427</v>
      </c>
      <c r="C74" s="155" t="s">
        <v>176</v>
      </c>
      <c r="D74" s="37" t="s">
        <v>65</v>
      </c>
      <c r="E74" s="155" t="s">
        <v>309</v>
      </c>
      <c r="F74" s="57">
        <f t="shared" si="4"/>
        <v>20729.899999999998</v>
      </c>
      <c r="G74" s="173">
        <v>18026</v>
      </c>
      <c r="H74" s="144"/>
    </row>
    <row r="75" spans="1:8" ht="30.75" customHeight="1" outlineLevel="1" thickBot="1" x14ac:dyDescent="0.3">
      <c r="A75" s="160" t="s">
        <v>339</v>
      </c>
      <c r="B75" s="156" t="s">
        <v>427</v>
      </c>
      <c r="C75" s="156" t="s">
        <v>176</v>
      </c>
      <c r="D75" s="28" t="s">
        <v>67</v>
      </c>
      <c r="E75" s="156" t="s">
        <v>309</v>
      </c>
      <c r="F75" s="58">
        <f t="shared" si="4"/>
        <v>20729.899999999998</v>
      </c>
      <c r="G75" s="161">
        <v>18026</v>
      </c>
      <c r="H75" s="144"/>
    </row>
  </sheetData>
  <customSheetViews>
    <customSheetView guid="{2C0C2E54-13EB-4B6D-AFE4-E7AAFD2C1477}" scale="85" hiddenColumns="1">
      <pane xSplit="1" ySplit="4" topLeftCell="B59" activePane="bottomRight" state="frozen"/>
      <selection pane="bottomRight" activeCell="O1" sqref="O1:O1048576"/>
      <pageMargins left="0.7" right="0.7" top="0.75" bottom="0.75" header="0.3" footer="0.3"/>
      <pageSetup paperSize="9" orientation="portrait" verticalDpi="0" r:id="rId1"/>
    </customSheetView>
  </customSheetViews>
  <hyperlinks>
    <hyperlink ref="G2" location="Содержание!R1C1" display="Содержание!R1C1"/>
  </hyperlinks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F1" sqref="F1"/>
    </sheetView>
  </sheetViews>
  <sheetFormatPr defaultRowHeight="15" outlineLevelRow="1" x14ac:dyDescent="0.25"/>
  <cols>
    <col min="1" max="1" width="43.7109375" customWidth="1"/>
    <col min="2" max="2" width="16.28515625" customWidth="1"/>
    <col min="3" max="3" width="21.5703125" customWidth="1"/>
    <col min="4" max="4" width="20.28515625" customWidth="1"/>
    <col min="5" max="5" width="19.5703125" bestFit="1" customWidth="1"/>
    <col min="6" max="6" width="14.140625" customWidth="1"/>
    <col min="7" max="7" width="13.85546875" customWidth="1"/>
    <col min="8" max="8" width="11.7109375" style="55" hidden="1" customWidth="1"/>
  </cols>
  <sheetData>
    <row r="1" spans="1:13" x14ac:dyDescent="0.25">
      <c r="A1" s="106"/>
      <c r="B1" s="106"/>
      <c r="C1" s="106"/>
      <c r="D1" s="106"/>
      <c r="E1" s="106"/>
      <c r="F1" s="106"/>
      <c r="G1" s="121" t="s">
        <v>179</v>
      </c>
      <c r="H1" s="121"/>
    </row>
    <row r="2" spans="1:13" s="92" customFormat="1" ht="28.5" customHeight="1" thickBot="1" x14ac:dyDescent="0.3">
      <c r="A2" s="122" t="s">
        <v>562</v>
      </c>
      <c r="B2" s="108" t="s">
        <v>554</v>
      </c>
      <c r="C2" s="116"/>
      <c r="D2" s="116"/>
      <c r="E2" s="111"/>
      <c r="F2" s="112"/>
      <c r="G2" s="124" t="s">
        <v>182</v>
      </c>
      <c r="H2" s="109"/>
      <c r="I2" s="91"/>
      <c r="J2" s="91"/>
      <c r="K2" s="91"/>
      <c r="L2" s="91"/>
      <c r="M2" s="91"/>
    </row>
    <row r="3" spans="1:13" ht="51.75" customHeight="1" x14ac:dyDescent="0.25">
      <c r="A3" s="419" t="s">
        <v>0</v>
      </c>
      <c r="B3" s="420" t="s">
        <v>6</v>
      </c>
      <c r="C3" s="420" t="s">
        <v>171</v>
      </c>
      <c r="D3" s="420" t="s">
        <v>42</v>
      </c>
      <c r="E3" s="420" t="s">
        <v>44</v>
      </c>
      <c r="F3" s="421" t="s">
        <v>536</v>
      </c>
      <c r="G3" s="421" t="s">
        <v>418</v>
      </c>
      <c r="H3" s="422" t="s">
        <v>416</v>
      </c>
    </row>
    <row r="4" spans="1:13" ht="30" customHeight="1" outlineLevel="1" thickBot="1" x14ac:dyDescent="0.3">
      <c r="A4" s="429" t="s">
        <v>184</v>
      </c>
      <c r="B4" s="430"/>
      <c r="C4" s="430"/>
      <c r="D4" s="430"/>
      <c r="E4" s="430"/>
      <c r="F4" s="430"/>
      <c r="G4" s="430"/>
      <c r="H4" s="431"/>
    </row>
    <row r="5" spans="1:13" ht="17.25" customHeight="1" outlineLevel="1" x14ac:dyDescent="0.25">
      <c r="A5" s="36" t="s">
        <v>36</v>
      </c>
      <c r="B5" s="36" t="s">
        <v>237</v>
      </c>
      <c r="C5" s="36"/>
      <c r="D5" s="210" t="s">
        <v>8</v>
      </c>
      <c r="E5" s="36" t="s">
        <v>43</v>
      </c>
      <c r="F5" s="59">
        <f>G5*1.15</f>
        <v>4547.0999999999995</v>
      </c>
      <c r="G5" s="59">
        <v>3954</v>
      </c>
      <c r="H5" s="245">
        <v>51.84</v>
      </c>
    </row>
    <row r="6" spans="1:13" ht="15.75" outlineLevel="1" x14ac:dyDescent="0.25">
      <c r="A6" s="26" t="s">
        <v>37</v>
      </c>
      <c r="B6" s="26" t="s">
        <v>237</v>
      </c>
      <c r="C6" s="26"/>
      <c r="D6" s="211" t="s">
        <v>9</v>
      </c>
      <c r="E6" s="26" t="s">
        <v>43</v>
      </c>
      <c r="F6" s="59">
        <f t="shared" ref="F6:F34" si="0">G6*1.15</f>
        <v>4547.0999999999995</v>
      </c>
      <c r="G6" s="59">
        <v>3954</v>
      </c>
      <c r="H6" s="245">
        <v>51.84</v>
      </c>
    </row>
    <row r="7" spans="1:13" ht="15.75" outlineLevel="1" x14ac:dyDescent="0.25">
      <c r="A7" s="26" t="s">
        <v>38</v>
      </c>
      <c r="B7" s="26" t="s">
        <v>237</v>
      </c>
      <c r="C7" s="26"/>
      <c r="D7" s="211" t="s">
        <v>65</v>
      </c>
      <c r="E7" s="26" t="s">
        <v>43</v>
      </c>
      <c r="F7" s="59">
        <f t="shared" si="0"/>
        <v>4545.95</v>
      </c>
      <c r="G7" s="59">
        <v>3953</v>
      </c>
      <c r="H7" s="245">
        <v>52.25</v>
      </c>
    </row>
    <row r="8" spans="1:13" ht="15.75" outlineLevel="1" x14ac:dyDescent="0.25">
      <c r="A8" s="26" t="s">
        <v>39</v>
      </c>
      <c r="B8" s="26" t="s">
        <v>237</v>
      </c>
      <c r="C8" s="26"/>
      <c r="D8" s="211" t="s">
        <v>11</v>
      </c>
      <c r="E8" s="26" t="s">
        <v>43</v>
      </c>
      <c r="F8" s="59">
        <f t="shared" si="0"/>
        <v>4579.2999999999993</v>
      </c>
      <c r="G8" s="59">
        <v>3982</v>
      </c>
      <c r="H8" s="245">
        <v>52.65</v>
      </c>
    </row>
    <row r="9" spans="1:13" ht="15.75" outlineLevel="1" x14ac:dyDescent="0.25">
      <c r="A9" s="26" t="s">
        <v>241</v>
      </c>
      <c r="B9" s="26" t="s">
        <v>237</v>
      </c>
      <c r="C9" s="26"/>
      <c r="D9" s="211" t="s">
        <v>202</v>
      </c>
      <c r="E9" s="26" t="s">
        <v>43</v>
      </c>
      <c r="F9" s="59">
        <f t="shared" si="0"/>
        <v>4579.2999999999993</v>
      </c>
      <c r="G9" s="59">
        <v>3982</v>
      </c>
      <c r="H9" s="245">
        <v>52.65</v>
      </c>
    </row>
    <row r="10" spans="1:13" ht="15.75" outlineLevel="1" x14ac:dyDescent="0.25">
      <c r="A10" s="26" t="s">
        <v>40</v>
      </c>
      <c r="B10" s="26" t="s">
        <v>237</v>
      </c>
      <c r="C10" s="26"/>
      <c r="D10" s="212" t="s">
        <v>240</v>
      </c>
      <c r="E10" s="26" t="s">
        <v>43</v>
      </c>
      <c r="F10" s="59">
        <f t="shared" si="0"/>
        <v>4579.2999999999993</v>
      </c>
      <c r="G10" s="59">
        <v>3982</v>
      </c>
      <c r="H10" s="245">
        <v>52.65</v>
      </c>
    </row>
    <row r="11" spans="1:13" ht="15.75" outlineLevel="1" x14ac:dyDescent="0.25">
      <c r="A11" s="26" t="s">
        <v>41</v>
      </c>
      <c r="B11" s="26" t="s">
        <v>237</v>
      </c>
      <c r="C11" s="26"/>
      <c r="D11" s="214" t="s">
        <v>45</v>
      </c>
      <c r="E11" s="26" t="s">
        <v>43</v>
      </c>
      <c r="F11" s="59">
        <f t="shared" si="0"/>
        <v>4579.2999999999993</v>
      </c>
      <c r="G11" s="59">
        <v>3982</v>
      </c>
      <c r="H11" s="245">
        <v>52.65</v>
      </c>
    </row>
    <row r="12" spans="1:13" ht="15.75" outlineLevel="1" x14ac:dyDescent="0.25">
      <c r="A12" s="26" t="s">
        <v>239</v>
      </c>
      <c r="B12" s="26" t="s">
        <v>237</v>
      </c>
      <c r="C12" s="26"/>
      <c r="D12" s="214" t="s">
        <v>238</v>
      </c>
      <c r="E12" s="26" t="s">
        <v>43</v>
      </c>
      <c r="F12" s="59">
        <f t="shared" si="0"/>
        <v>4579.2999999999993</v>
      </c>
      <c r="G12" s="59">
        <v>3982</v>
      </c>
      <c r="H12" s="245">
        <v>52.65</v>
      </c>
    </row>
    <row r="13" spans="1:13" ht="15.75" outlineLevel="1" x14ac:dyDescent="0.25">
      <c r="A13" s="26" t="s">
        <v>48</v>
      </c>
      <c r="B13" s="26" t="s">
        <v>237</v>
      </c>
      <c r="C13" s="26"/>
      <c r="D13" s="211" t="s">
        <v>8</v>
      </c>
      <c r="E13" s="34" t="s">
        <v>46</v>
      </c>
      <c r="F13" s="59">
        <f t="shared" si="0"/>
        <v>4510.2999999999993</v>
      </c>
      <c r="G13" s="59">
        <v>3922</v>
      </c>
      <c r="H13" s="245">
        <v>51.84</v>
      </c>
      <c r="L13" s="101"/>
    </row>
    <row r="14" spans="1:13" ht="15.75" outlineLevel="1" x14ac:dyDescent="0.25">
      <c r="A14" s="26" t="s">
        <v>49</v>
      </c>
      <c r="B14" s="26" t="s">
        <v>237</v>
      </c>
      <c r="C14" s="26"/>
      <c r="D14" s="211" t="s">
        <v>9</v>
      </c>
      <c r="E14" s="34" t="s">
        <v>46</v>
      </c>
      <c r="F14" s="59">
        <f t="shared" si="0"/>
        <v>4510.2999999999993</v>
      </c>
      <c r="G14" s="59">
        <v>3922</v>
      </c>
      <c r="H14" s="245">
        <v>51.84</v>
      </c>
    </row>
    <row r="15" spans="1:13" ht="15.75" outlineLevel="1" x14ac:dyDescent="0.25">
      <c r="A15" s="26" t="s">
        <v>50</v>
      </c>
      <c r="B15" s="26" t="s">
        <v>237</v>
      </c>
      <c r="C15" s="26"/>
      <c r="D15" s="211" t="s">
        <v>65</v>
      </c>
      <c r="E15" s="34" t="s">
        <v>46</v>
      </c>
      <c r="F15" s="59">
        <f t="shared" si="0"/>
        <v>4545.95</v>
      </c>
      <c r="G15" s="59">
        <v>3953</v>
      </c>
      <c r="H15" s="245">
        <v>52.25</v>
      </c>
    </row>
    <row r="16" spans="1:13" ht="17.25" customHeight="1" outlineLevel="1" x14ac:dyDescent="0.25">
      <c r="A16" s="37" t="s">
        <v>51</v>
      </c>
      <c r="B16" s="37" t="s">
        <v>237</v>
      </c>
      <c r="C16" s="37"/>
      <c r="D16" s="215" t="s">
        <v>139</v>
      </c>
      <c r="E16" s="52" t="s">
        <v>46</v>
      </c>
      <c r="F16" s="59">
        <f t="shared" si="0"/>
        <v>4510.2999999999993</v>
      </c>
      <c r="G16" s="59">
        <v>3922</v>
      </c>
      <c r="H16" s="245">
        <v>51.84</v>
      </c>
    </row>
    <row r="17" spans="1:8" ht="30" outlineLevel="1" x14ac:dyDescent="0.25">
      <c r="A17" s="155" t="s">
        <v>345</v>
      </c>
      <c r="B17" s="155" t="s">
        <v>237</v>
      </c>
      <c r="C17" s="155"/>
      <c r="D17" s="211" t="s">
        <v>9</v>
      </c>
      <c r="E17" s="208" t="s">
        <v>342</v>
      </c>
      <c r="F17" s="59">
        <f t="shared" si="0"/>
        <v>4510.2999999999993</v>
      </c>
      <c r="G17" s="59">
        <v>3922</v>
      </c>
      <c r="H17" s="245">
        <v>51.84</v>
      </c>
    </row>
    <row r="18" spans="1:8" ht="30" outlineLevel="1" x14ac:dyDescent="0.25">
      <c r="A18" s="155" t="s">
        <v>346</v>
      </c>
      <c r="B18" s="155" t="s">
        <v>237</v>
      </c>
      <c r="C18" s="155"/>
      <c r="D18" s="211" t="s">
        <v>65</v>
      </c>
      <c r="E18" s="208" t="s">
        <v>342</v>
      </c>
      <c r="F18" s="59">
        <f t="shared" si="0"/>
        <v>4545.95</v>
      </c>
      <c r="G18" s="59">
        <v>3953</v>
      </c>
      <c r="H18" s="245">
        <v>52.25</v>
      </c>
    </row>
    <row r="19" spans="1:8" ht="30" outlineLevel="1" x14ac:dyDescent="0.25">
      <c r="A19" s="155" t="s">
        <v>347</v>
      </c>
      <c r="B19" s="155" t="s">
        <v>237</v>
      </c>
      <c r="C19" s="155"/>
      <c r="D19" s="216" t="s">
        <v>11</v>
      </c>
      <c r="E19" s="208" t="s">
        <v>342</v>
      </c>
      <c r="F19" s="59">
        <f t="shared" si="0"/>
        <v>4579.2999999999993</v>
      </c>
      <c r="G19" s="59">
        <v>3982</v>
      </c>
      <c r="H19" s="245">
        <v>52.65</v>
      </c>
    </row>
    <row r="20" spans="1:8" ht="30" outlineLevel="1" x14ac:dyDescent="0.25">
      <c r="A20" s="155" t="s">
        <v>348</v>
      </c>
      <c r="B20" s="155" t="s">
        <v>237</v>
      </c>
      <c r="C20" s="155"/>
      <c r="D20" s="212" t="s">
        <v>354</v>
      </c>
      <c r="E20" s="208" t="s">
        <v>342</v>
      </c>
      <c r="F20" s="59">
        <f t="shared" si="0"/>
        <v>4579.2999999999993</v>
      </c>
      <c r="G20" s="59">
        <v>3982</v>
      </c>
      <c r="H20" s="245">
        <v>52.65</v>
      </c>
    </row>
    <row r="21" spans="1:8" ht="30" outlineLevel="1" x14ac:dyDescent="0.25">
      <c r="A21" s="155" t="s">
        <v>349</v>
      </c>
      <c r="B21" s="155" t="s">
        <v>237</v>
      </c>
      <c r="C21" s="155"/>
      <c r="D21" s="212" t="s">
        <v>240</v>
      </c>
      <c r="E21" s="208" t="s">
        <v>342</v>
      </c>
      <c r="F21" s="59">
        <f t="shared" si="0"/>
        <v>4579.2999999999993</v>
      </c>
      <c r="G21" s="59">
        <v>3982</v>
      </c>
      <c r="H21" s="245">
        <v>52.65</v>
      </c>
    </row>
    <row r="22" spans="1:8" ht="30" outlineLevel="1" x14ac:dyDescent="0.25">
      <c r="A22" s="155" t="s">
        <v>352</v>
      </c>
      <c r="B22" s="155" t="s">
        <v>237</v>
      </c>
      <c r="C22" s="155"/>
      <c r="D22" s="216" t="s">
        <v>202</v>
      </c>
      <c r="E22" s="208" t="s">
        <v>342</v>
      </c>
      <c r="F22" s="59">
        <f t="shared" si="0"/>
        <v>4579.2999999999993</v>
      </c>
      <c r="G22" s="59">
        <v>3982</v>
      </c>
      <c r="H22" s="245">
        <v>52.65</v>
      </c>
    </row>
    <row r="23" spans="1:8" ht="30" outlineLevel="1" x14ac:dyDescent="0.25">
      <c r="A23" s="155" t="s">
        <v>350</v>
      </c>
      <c r="B23" s="155" t="s">
        <v>237</v>
      </c>
      <c r="C23" s="155"/>
      <c r="D23" s="211" t="s">
        <v>9</v>
      </c>
      <c r="E23" s="196" t="s">
        <v>353</v>
      </c>
      <c r="F23" s="59">
        <f t="shared" si="0"/>
        <v>4510.2999999999993</v>
      </c>
      <c r="G23" s="59">
        <v>3922</v>
      </c>
      <c r="H23" s="245">
        <v>51.84</v>
      </c>
    </row>
    <row r="24" spans="1:8" ht="30.75" outlineLevel="1" thickBot="1" x14ac:dyDescent="0.3">
      <c r="A24" s="156" t="s">
        <v>351</v>
      </c>
      <c r="B24" s="156" t="s">
        <v>237</v>
      </c>
      <c r="C24" s="156"/>
      <c r="D24" s="217" t="s">
        <v>65</v>
      </c>
      <c r="E24" s="166" t="s">
        <v>353</v>
      </c>
      <c r="F24" s="58">
        <f t="shared" si="0"/>
        <v>4545.95</v>
      </c>
      <c r="G24" s="58">
        <v>3953</v>
      </c>
      <c r="H24" s="248">
        <v>52.25</v>
      </c>
    </row>
    <row r="25" spans="1:8" ht="30" outlineLevel="1" x14ac:dyDescent="0.25">
      <c r="A25" s="36" t="s">
        <v>56</v>
      </c>
      <c r="B25" s="151" t="s">
        <v>237</v>
      </c>
      <c r="C25" s="36" t="s">
        <v>249</v>
      </c>
      <c r="D25" s="210" t="s">
        <v>9</v>
      </c>
      <c r="E25" s="36" t="s">
        <v>43</v>
      </c>
      <c r="F25" s="59">
        <f t="shared" si="0"/>
        <v>5214.0999999999995</v>
      </c>
      <c r="G25" s="59">
        <v>4534</v>
      </c>
      <c r="H25" s="245">
        <v>59.94</v>
      </c>
    </row>
    <row r="26" spans="1:8" ht="30" outlineLevel="1" x14ac:dyDescent="0.25">
      <c r="A26" s="26" t="s">
        <v>68</v>
      </c>
      <c r="B26" s="36" t="s">
        <v>237</v>
      </c>
      <c r="C26" s="36" t="s">
        <v>247</v>
      </c>
      <c r="D26" s="211" t="s">
        <v>65</v>
      </c>
      <c r="E26" s="26" t="s">
        <v>43</v>
      </c>
      <c r="F26" s="59">
        <f t="shared" si="0"/>
        <v>5267</v>
      </c>
      <c r="G26" s="59">
        <v>4580</v>
      </c>
      <c r="H26" s="245">
        <v>60.55</v>
      </c>
    </row>
    <row r="27" spans="1:8" ht="30" outlineLevel="1" x14ac:dyDescent="0.25">
      <c r="A27" s="26" t="s">
        <v>242</v>
      </c>
      <c r="B27" s="26" t="s">
        <v>237</v>
      </c>
      <c r="C27" s="36" t="s">
        <v>248</v>
      </c>
      <c r="D27" s="211" t="s">
        <v>65</v>
      </c>
      <c r="E27" s="26" t="s">
        <v>43</v>
      </c>
      <c r="F27" s="59">
        <f t="shared" si="0"/>
        <v>8031.5999999999995</v>
      </c>
      <c r="G27" s="59">
        <v>6984</v>
      </c>
      <c r="H27" s="245">
        <v>92.34</v>
      </c>
    </row>
    <row r="28" spans="1:8" ht="45" outlineLevel="1" x14ac:dyDescent="0.25">
      <c r="A28" s="26" t="s">
        <v>243</v>
      </c>
      <c r="B28" s="26" t="s">
        <v>237</v>
      </c>
      <c r="C28" s="36" t="s">
        <v>363</v>
      </c>
      <c r="D28" s="211" t="s">
        <v>57</v>
      </c>
      <c r="E28" s="26" t="s">
        <v>43</v>
      </c>
      <c r="F28" s="59">
        <f t="shared" si="0"/>
        <v>5125.5499999999993</v>
      </c>
      <c r="G28" s="59">
        <v>4457</v>
      </c>
      <c r="H28" s="245">
        <v>58.93</v>
      </c>
    </row>
    <row r="29" spans="1:8" ht="45" outlineLevel="1" x14ac:dyDescent="0.25">
      <c r="A29" s="37" t="s">
        <v>355</v>
      </c>
      <c r="B29" s="37" t="s">
        <v>237</v>
      </c>
      <c r="C29" s="137" t="s">
        <v>364</v>
      </c>
      <c r="D29" s="240" t="s">
        <v>58</v>
      </c>
      <c r="E29" s="37" t="s">
        <v>43</v>
      </c>
      <c r="F29" s="59">
        <f t="shared" si="0"/>
        <v>5321.0499999999993</v>
      </c>
      <c r="G29" s="59">
        <v>4627</v>
      </c>
      <c r="H29" s="245">
        <v>61.16</v>
      </c>
    </row>
    <row r="30" spans="1:8" ht="30" outlineLevel="1" x14ac:dyDescent="0.25">
      <c r="A30" s="155" t="s">
        <v>357</v>
      </c>
      <c r="B30" s="37" t="s">
        <v>237</v>
      </c>
      <c r="C30" s="155" t="s">
        <v>252</v>
      </c>
      <c r="D30" s="213" t="s">
        <v>9</v>
      </c>
      <c r="E30" s="208" t="s">
        <v>342</v>
      </c>
      <c r="F30" s="59">
        <f t="shared" si="0"/>
        <v>5214.0999999999995</v>
      </c>
      <c r="G30" s="59">
        <v>4534</v>
      </c>
      <c r="H30" s="245">
        <v>59.94</v>
      </c>
    </row>
    <row r="31" spans="1:8" ht="30" outlineLevel="1" x14ac:dyDescent="0.25">
      <c r="A31" s="155" t="s">
        <v>358</v>
      </c>
      <c r="B31" s="37" t="s">
        <v>237</v>
      </c>
      <c r="C31" s="26" t="s">
        <v>361</v>
      </c>
      <c r="D31" s="211" t="s">
        <v>65</v>
      </c>
      <c r="E31" s="208" t="s">
        <v>342</v>
      </c>
      <c r="F31" s="59">
        <f t="shared" si="0"/>
        <v>5125.5499999999993</v>
      </c>
      <c r="G31" s="59">
        <v>4457</v>
      </c>
      <c r="H31" s="245">
        <v>58.93</v>
      </c>
    </row>
    <row r="32" spans="1:8" ht="45" outlineLevel="1" x14ac:dyDescent="0.25">
      <c r="A32" s="155" t="s">
        <v>359</v>
      </c>
      <c r="B32" s="37" t="s">
        <v>237</v>
      </c>
      <c r="C32" s="26" t="s">
        <v>365</v>
      </c>
      <c r="D32" s="240" t="s">
        <v>362</v>
      </c>
      <c r="E32" s="208" t="s">
        <v>342</v>
      </c>
      <c r="F32" s="59">
        <f t="shared" si="0"/>
        <v>5125.5499999999993</v>
      </c>
      <c r="G32" s="59">
        <v>4457</v>
      </c>
      <c r="H32" s="245">
        <v>58.93</v>
      </c>
    </row>
    <row r="33" spans="1:8" ht="45" outlineLevel="1" x14ac:dyDescent="0.25">
      <c r="A33" s="155" t="s">
        <v>360</v>
      </c>
      <c r="B33" s="37" t="s">
        <v>237</v>
      </c>
      <c r="C33" s="26" t="s">
        <v>361</v>
      </c>
      <c r="D33" s="240" t="s">
        <v>67</v>
      </c>
      <c r="E33" s="208" t="s">
        <v>342</v>
      </c>
      <c r="F33" s="59">
        <f t="shared" si="0"/>
        <v>5249.75</v>
      </c>
      <c r="G33" s="59">
        <v>4565</v>
      </c>
      <c r="H33" s="245">
        <v>60.35</v>
      </c>
    </row>
    <row r="34" spans="1:8" ht="45.75" outlineLevel="1" thickBot="1" x14ac:dyDescent="0.3">
      <c r="A34" s="156" t="s">
        <v>356</v>
      </c>
      <c r="B34" s="156" t="s">
        <v>237</v>
      </c>
      <c r="C34" s="156" t="s">
        <v>361</v>
      </c>
      <c r="D34" s="241" t="s">
        <v>58</v>
      </c>
      <c r="E34" s="156" t="s">
        <v>342</v>
      </c>
      <c r="F34" s="59">
        <f t="shared" si="0"/>
        <v>5321.0499999999993</v>
      </c>
      <c r="G34" s="59">
        <v>4627</v>
      </c>
      <c r="H34" s="245">
        <v>61.16</v>
      </c>
    </row>
    <row r="35" spans="1:8" ht="30" customHeight="1" thickBot="1" x14ac:dyDescent="0.3">
      <c r="A35" s="432" t="s">
        <v>185</v>
      </c>
      <c r="B35" s="154"/>
      <c r="C35" s="154"/>
      <c r="D35" s="242"/>
      <c r="E35" s="242"/>
      <c r="F35" s="154"/>
      <c r="G35" s="154"/>
      <c r="H35" s="234"/>
    </row>
    <row r="36" spans="1:8" ht="15.75" outlineLevel="1" x14ac:dyDescent="0.25">
      <c r="A36" s="21" t="s">
        <v>74</v>
      </c>
      <c r="B36" s="21" t="s">
        <v>285</v>
      </c>
      <c r="C36" s="21"/>
      <c r="D36" s="21" t="s">
        <v>10</v>
      </c>
      <c r="E36" s="21" t="s">
        <v>75</v>
      </c>
      <c r="F36" s="59">
        <f>G36*1.15</f>
        <v>2383.9499999999998</v>
      </c>
      <c r="G36" s="59">
        <v>2073</v>
      </c>
      <c r="H36" s="245">
        <v>27.4</v>
      </c>
    </row>
    <row r="37" spans="1:8" ht="15.75" outlineLevel="1" x14ac:dyDescent="0.25">
      <c r="A37" s="155" t="s">
        <v>260</v>
      </c>
      <c r="B37" s="155" t="s">
        <v>285</v>
      </c>
      <c r="C37" s="155"/>
      <c r="D37" s="155" t="s">
        <v>261</v>
      </c>
      <c r="E37" s="34" t="s">
        <v>104</v>
      </c>
      <c r="F37" s="59">
        <f t="shared" ref="F37:F43" si="1">G37*1.15</f>
        <v>2243.6499999999996</v>
      </c>
      <c r="G37" s="59">
        <v>1951</v>
      </c>
      <c r="H37" s="245">
        <v>25.78</v>
      </c>
    </row>
    <row r="38" spans="1:8" ht="15.75" outlineLevel="1" x14ac:dyDescent="0.25">
      <c r="A38" s="26" t="s">
        <v>61</v>
      </c>
      <c r="B38" s="155" t="s">
        <v>285</v>
      </c>
      <c r="C38" s="26"/>
      <c r="D38" s="26" t="s">
        <v>10</v>
      </c>
      <c r="E38" s="26" t="s">
        <v>43</v>
      </c>
      <c r="F38" s="59">
        <f t="shared" si="1"/>
        <v>2768.0499999999997</v>
      </c>
      <c r="G38" s="59">
        <v>2407</v>
      </c>
      <c r="H38" s="245">
        <v>31.83</v>
      </c>
    </row>
    <row r="39" spans="1:8" ht="30" outlineLevel="1" x14ac:dyDescent="0.25">
      <c r="A39" s="182" t="s">
        <v>60</v>
      </c>
      <c r="B39" s="155" t="s">
        <v>285</v>
      </c>
      <c r="C39" s="26"/>
      <c r="D39" s="26" t="s">
        <v>66</v>
      </c>
      <c r="E39" s="26" t="s">
        <v>43</v>
      </c>
      <c r="F39" s="59">
        <f t="shared" si="1"/>
        <v>2348.2999999999997</v>
      </c>
      <c r="G39" s="59">
        <v>2042</v>
      </c>
      <c r="H39" s="245">
        <v>27</v>
      </c>
    </row>
    <row r="40" spans="1:8" ht="15.75" outlineLevel="1" x14ac:dyDescent="0.25">
      <c r="A40" s="26" t="s">
        <v>59</v>
      </c>
      <c r="B40" s="155" t="s">
        <v>285</v>
      </c>
      <c r="C40" s="26"/>
      <c r="D40" s="212" t="s">
        <v>9</v>
      </c>
      <c r="E40" s="26" t="s">
        <v>43</v>
      </c>
      <c r="F40" s="59">
        <f t="shared" si="1"/>
        <v>2301.1499999999996</v>
      </c>
      <c r="G40" s="59">
        <v>2001</v>
      </c>
      <c r="H40" s="245">
        <v>26.46</v>
      </c>
    </row>
    <row r="41" spans="1:8" ht="15.75" outlineLevel="1" x14ac:dyDescent="0.25">
      <c r="A41" s="26" t="s">
        <v>62</v>
      </c>
      <c r="B41" s="155" t="s">
        <v>285</v>
      </c>
      <c r="C41" s="26"/>
      <c r="D41" s="26" t="s">
        <v>11</v>
      </c>
      <c r="E41" s="26" t="s">
        <v>43</v>
      </c>
      <c r="F41" s="59">
        <f t="shared" si="1"/>
        <v>2536.8999999999996</v>
      </c>
      <c r="G41" s="59">
        <v>2206</v>
      </c>
      <c r="H41" s="245">
        <v>29.16</v>
      </c>
    </row>
    <row r="42" spans="1:8" ht="45" outlineLevel="1" x14ac:dyDescent="0.25">
      <c r="A42" s="37" t="s">
        <v>63</v>
      </c>
      <c r="B42" s="155" t="s">
        <v>285</v>
      </c>
      <c r="C42" s="37"/>
      <c r="D42" s="37" t="s">
        <v>64</v>
      </c>
      <c r="E42" s="37" t="s">
        <v>43</v>
      </c>
      <c r="F42" s="59">
        <f t="shared" si="1"/>
        <v>2513.8999999999996</v>
      </c>
      <c r="G42" s="59">
        <v>2186</v>
      </c>
      <c r="H42" s="245">
        <v>28.89</v>
      </c>
    </row>
    <row r="43" spans="1:8" ht="30.75" outlineLevel="1" thickBot="1" x14ac:dyDescent="0.3">
      <c r="A43" s="194" t="s">
        <v>367</v>
      </c>
      <c r="B43" s="155" t="s">
        <v>285</v>
      </c>
      <c r="C43" s="194"/>
      <c r="D43" s="194" t="s">
        <v>10</v>
      </c>
      <c r="E43" s="194" t="s">
        <v>342</v>
      </c>
      <c r="F43" s="59">
        <f t="shared" si="1"/>
        <v>2768.0499999999997</v>
      </c>
      <c r="G43" s="59">
        <v>2407</v>
      </c>
      <c r="H43" s="245">
        <v>31.83</v>
      </c>
    </row>
    <row r="44" spans="1:8" ht="30" customHeight="1" thickBot="1" x14ac:dyDescent="0.3">
      <c r="A44" s="432" t="s">
        <v>186</v>
      </c>
      <c r="B44" s="154"/>
      <c r="C44" s="154"/>
      <c r="D44" s="242"/>
      <c r="E44" s="242"/>
      <c r="F44" s="154"/>
      <c r="G44" s="154"/>
      <c r="H44" s="234"/>
    </row>
    <row r="45" spans="1:8" ht="15.75" outlineLevel="1" x14ac:dyDescent="0.25">
      <c r="A45" s="24" t="s">
        <v>233</v>
      </c>
      <c r="B45" s="24" t="s">
        <v>237</v>
      </c>
      <c r="C45" s="24"/>
      <c r="D45" s="24" t="s">
        <v>8</v>
      </c>
      <c r="E45" s="24" t="s">
        <v>43</v>
      </c>
      <c r="F45" s="59">
        <f>G45*1.15</f>
        <v>4644.8499999999995</v>
      </c>
      <c r="G45" s="59">
        <v>4039</v>
      </c>
      <c r="H45" s="245">
        <v>53.88</v>
      </c>
    </row>
    <row r="46" spans="1:8" ht="30" outlineLevel="1" x14ac:dyDescent="0.25">
      <c r="A46" s="26" t="s">
        <v>234</v>
      </c>
      <c r="B46" s="26" t="s">
        <v>237</v>
      </c>
      <c r="C46" s="26"/>
      <c r="D46" s="26" t="s">
        <v>66</v>
      </c>
      <c r="E46" s="26" t="s">
        <v>43</v>
      </c>
      <c r="F46" s="59">
        <f t="shared" ref="F46:F50" si="2">G46*1.15</f>
        <v>4687.3999999999996</v>
      </c>
      <c r="G46" s="59">
        <v>4076</v>
      </c>
      <c r="H46" s="245">
        <v>53.88</v>
      </c>
    </row>
    <row r="47" spans="1:8" ht="15.75" outlineLevel="1" x14ac:dyDescent="0.25">
      <c r="A47" s="26" t="s">
        <v>235</v>
      </c>
      <c r="B47" s="26" t="s">
        <v>237</v>
      </c>
      <c r="C47" s="26"/>
      <c r="D47" s="212" t="s">
        <v>65</v>
      </c>
      <c r="E47" s="26" t="s">
        <v>43</v>
      </c>
      <c r="F47" s="59">
        <f t="shared" si="2"/>
        <v>9166.65</v>
      </c>
      <c r="G47" s="59">
        <v>7971</v>
      </c>
      <c r="H47" s="245">
        <v>53.99</v>
      </c>
    </row>
    <row r="48" spans="1:8" ht="15.75" outlineLevel="1" x14ac:dyDescent="0.25">
      <c r="A48" s="37" t="s">
        <v>236</v>
      </c>
      <c r="B48" s="37" t="s">
        <v>237</v>
      </c>
      <c r="C48" s="37"/>
      <c r="D48" s="243" t="s">
        <v>195</v>
      </c>
      <c r="E48" s="37" t="s">
        <v>43</v>
      </c>
      <c r="F48" s="59">
        <f t="shared" si="2"/>
        <v>9166.65</v>
      </c>
      <c r="G48" s="59">
        <v>7971</v>
      </c>
      <c r="H48" s="245">
        <v>53.99</v>
      </c>
    </row>
    <row r="49" spans="1:8" ht="30.75" outlineLevel="1" thickBot="1" x14ac:dyDescent="0.3">
      <c r="A49" s="156" t="s">
        <v>346</v>
      </c>
      <c r="B49" s="156" t="s">
        <v>237</v>
      </c>
      <c r="C49" s="156"/>
      <c r="D49" s="209" t="s">
        <v>65</v>
      </c>
      <c r="E49" s="156" t="s">
        <v>342</v>
      </c>
      <c r="F49" s="58">
        <f t="shared" si="2"/>
        <v>9166.65</v>
      </c>
      <c r="G49" s="58">
        <v>7971</v>
      </c>
      <c r="H49" s="248">
        <v>53.99</v>
      </c>
    </row>
    <row r="50" spans="1:8" ht="30.75" outlineLevel="1" thickBot="1" x14ac:dyDescent="0.3">
      <c r="A50" s="22" t="s">
        <v>68</v>
      </c>
      <c r="B50" s="28" t="s">
        <v>237</v>
      </c>
      <c r="C50" s="28" t="s">
        <v>246</v>
      </c>
      <c r="D50" s="156" t="s">
        <v>10</v>
      </c>
      <c r="E50" s="28" t="s">
        <v>43</v>
      </c>
      <c r="F50" s="59">
        <f t="shared" si="2"/>
        <v>5594.75</v>
      </c>
      <c r="G50" s="59">
        <v>4865</v>
      </c>
      <c r="H50" s="245">
        <v>64.319999999999993</v>
      </c>
    </row>
    <row r="51" spans="1:8" ht="30" customHeight="1" thickBot="1" x14ac:dyDescent="0.3">
      <c r="A51" s="432" t="s">
        <v>187</v>
      </c>
      <c r="B51" s="224"/>
      <c r="C51" s="224"/>
      <c r="D51" s="244"/>
      <c r="E51" s="244"/>
      <c r="F51" s="224"/>
      <c r="G51" s="224"/>
      <c r="H51" s="433"/>
    </row>
    <row r="52" spans="1:8" ht="15.75" outlineLevel="1" x14ac:dyDescent="0.25">
      <c r="A52" s="26" t="s">
        <v>69</v>
      </c>
      <c r="B52" s="26" t="s">
        <v>424</v>
      </c>
      <c r="C52" s="26"/>
      <c r="D52" s="26" t="s">
        <v>8</v>
      </c>
      <c r="E52" s="26" t="s">
        <v>43</v>
      </c>
      <c r="F52" s="59">
        <f>G52*1.15</f>
        <v>5500.45</v>
      </c>
      <c r="G52" s="59">
        <v>4783</v>
      </c>
      <c r="H52" s="245">
        <v>63.23</v>
      </c>
    </row>
    <row r="53" spans="1:8" ht="15.75" outlineLevel="1" x14ac:dyDescent="0.25">
      <c r="A53" s="26" t="s">
        <v>70</v>
      </c>
      <c r="B53" s="26" t="s">
        <v>424</v>
      </c>
      <c r="C53" s="26"/>
      <c r="D53" s="26" t="s">
        <v>9</v>
      </c>
      <c r="E53" s="26" t="s">
        <v>43</v>
      </c>
      <c r="F53" s="59">
        <f t="shared" ref="F53:F73" si="3">G53*1.15</f>
        <v>5500.45</v>
      </c>
      <c r="G53" s="59">
        <v>4783</v>
      </c>
      <c r="H53" s="245">
        <v>63.23</v>
      </c>
    </row>
    <row r="54" spans="1:8" ht="15.75" outlineLevel="1" x14ac:dyDescent="0.25">
      <c r="A54" s="26" t="s">
        <v>71</v>
      </c>
      <c r="B54" s="26" t="s">
        <v>424</v>
      </c>
      <c r="C54" s="26"/>
      <c r="D54" s="212" t="s">
        <v>47</v>
      </c>
      <c r="E54" s="26" t="s">
        <v>43</v>
      </c>
      <c r="F54" s="59">
        <f t="shared" si="3"/>
        <v>5622.3499999999995</v>
      </c>
      <c r="G54" s="59">
        <v>4889</v>
      </c>
      <c r="H54" s="245">
        <v>64.63</v>
      </c>
    </row>
    <row r="55" spans="1:8" ht="15.75" outlineLevel="1" x14ac:dyDescent="0.25">
      <c r="A55" s="26" t="s">
        <v>244</v>
      </c>
      <c r="B55" s="26" t="s">
        <v>424</v>
      </c>
      <c r="C55" s="26"/>
      <c r="D55" s="212" t="s">
        <v>245</v>
      </c>
      <c r="E55" s="26" t="s">
        <v>43</v>
      </c>
      <c r="F55" s="59">
        <f t="shared" si="3"/>
        <v>5622.3499999999995</v>
      </c>
      <c r="G55" s="59">
        <v>4889</v>
      </c>
      <c r="H55" s="245">
        <v>64.650000000000006</v>
      </c>
    </row>
    <row r="56" spans="1:8" ht="15.75" outlineLevel="1" x14ac:dyDescent="0.25">
      <c r="A56" s="26" t="s">
        <v>177</v>
      </c>
      <c r="B56" s="26" t="s">
        <v>424</v>
      </c>
      <c r="C56" s="26"/>
      <c r="D56" s="172" t="s">
        <v>65</v>
      </c>
      <c r="E56" s="26" t="s">
        <v>43</v>
      </c>
      <c r="F56" s="59">
        <f t="shared" si="3"/>
        <v>5543</v>
      </c>
      <c r="G56" s="59">
        <v>4820</v>
      </c>
      <c r="H56" s="245">
        <v>63.72</v>
      </c>
    </row>
    <row r="57" spans="1:8" ht="15.75" outlineLevel="1" x14ac:dyDescent="0.25">
      <c r="A57" s="26" t="s">
        <v>72</v>
      </c>
      <c r="B57" s="26" t="s">
        <v>424</v>
      </c>
      <c r="C57" s="26"/>
      <c r="D57" s="26" t="s">
        <v>11</v>
      </c>
      <c r="E57" s="26" t="s">
        <v>43</v>
      </c>
      <c r="F57" s="59">
        <f t="shared" si="3"/>
        <v>5590.15</v>
      </c>
      <c r="G57" s="59">
        <v>4861</v>
      </c>
      <c r="H57" s="245">
        <v>64.260000000000005</v>
      </c>
    </row>
    <row r="58" spans="1:8" ht="45" outlineLevel="1" x14ac:dyDescent="0.25">
      <c r="A58" s="142" t="s">
        <v>73</v>
      </c>
      <c r="B58" s="142" t="s">
        <v>424</v>
      </c>
      <c r="C58" s="142"/>
      <c r="D58" s="142" t="s">
        <v>64</v>
      </c>
      <c r="E58" s="142" t="s">
        <v>43</v>
      </c>
      <c r="F58" s="59">
        <f t="shared" si="3"/>
        <v>5590.15</v>
      </c>
      <c r="G58" s="59">
        <v>4861</v>
      </c>
      <c r="H58" s="245">
        <v>64.260000000000005</v>
      </c>
    </row>
    <row r="59" spans="1:8" ht="30" outlineLevel="1" x14ac:dyDescent="0.25">
      <c r="A59" s="172" t="s">
        <v>372</v>
      </c>
      <c r="B59" s="172" t="s">
        <v>424</v>
      </c>
      <c r="C59" s="172"/>
      <c r="D59" s="172" t="s">
        <v>65</v>
      </c>
      <c r="E59" s="172" t="s">
        <v>309</v>
      </c>
      <c r="F59" s="59">
        <f t="shared" si="3"/>
        <v>5543</v>
      </c>
      <c r="G59" s="59">
        <v>4820</v>
      </c>
      <c r="H59" s="245">
        <v>63.72</v>
      </c>
    </row>
    <row r="60" spans="1:8" ht="30" outlineLevel="1" x14ac:dyDescent="0.25">
      <c r="A60" s="155" t="s">
        <v>369</v>
      </c>
      <c r="B60" s="155" t="s">
        <v>424</v>
      </c>
      <c r="C60" s="155"/>
      <c r="D60" s="155" t="s">
        <v>65</v>
      </c>
      <c r="E60" s="155" t="s">
        <v>342</v>
      </c>
      <c r="F60" s="59">
        <f t="shared" si="3"/>
        <v>6349.15</v>
      </c>
      <c r="G60" s="59">
        <v>5521</v>
      </c>
      <c r="H60" s="245">
        <v>72.989999999999995</v>
      </c>
    </row>
    <row r="61" spans="1:8" ht="30" outlineLevel="1" x14ac:dyDescent="0.25">
      <c r="A61" s="172" t="s">
        <v>370</v>
      </c>
      <c r="B61" s="172" t="s">
        <v>424</v>
      </c>
      <c r="C61" s="172"/>
      <c r="D61" s="172" t="s">
        <v>9</v>
      </c>
      <c r="E61" s="172" t="s">
        <v>309</v>
      </c>
      <c r="F61" s="59">
        <f t="shared" si="3"/>
        <v>5500.45</v>
      </c>
      <c r="G61" s="59">
        <v>4783</v>
      </c>
      <c r="H61" s="245">
        <v>63.23</v>
      </c>
    </row>
    <row r="62" spans="1:8" ht="30" outlineLevel="1" x14ac:dyDescent="0.25">
      <c r="A62" s="172" t="s">
        <v>371</v>
      </c>
      <c r="B62" s="172" t="s">
        <v>424</v>
      </c>
      <c r="C62" s="172"/>
      <c r="D62" s="172" t="s">
        <v>374</v>
      </c>
      <c r="E62" s="172" t="s">
        <v>309</v>
      </c>
      <c r="F62" s="59">
        <f t="shared" si="3"/>
        <v>5623.5</v>
      </c>
      <c r="G62" s="59">
        <v>4890</v>
      </c>
      <c r="H62" s="245">
        <v>64.650000000000006</v>
      </c>
    </row>
    <row r="63" spans="1:8" ht="30" outlineLevel="1" x14ac:dyDescent="0.25">
      <c r="A63" s="172" t="s">
        <v>368</v>
      </c>
      <c r="B63" s="172" t="s">
        <v>424</v>
      </c>
      <c r="C63" s="172"/>
      <c r="D63" s="172" t="s">
        <v>11</v>
      </c>
      <c r="E63" s="172" t="s">
        <v>309</v>
      </c>
      <c r="F63" s="59">
        <f t="shared" si="3"/>
        <v>5590.15</v>
      </c>
      <c r="G63" s="59">
        <v>4861</v>
      </c>
      <c r="H63" s="245">
        <v>64.260000000000005</v>
      </c>
    </row>
    <row r="64" spans="1:8" ht="45.75" outlineLevel="1" thickBot="1" x14ac:dyDescent="0.3">
      <c r="A64" s="156" t="s">
        <v>373</v>
      </c>
      <c r="B64" s="156" t="s">
        <v>424</v>
      </c>
      <c r="C64" s="156"/>
      <c r="D64" s="156" t="s">
        <v>64</v>
      </c>
      <c r="E64" s="156" t="s">
        <v>309</v>
      </c>
      <c r="F64" s="58">
        <f t="shared" si="3"/>
        <v>5590.15</v>
      </c>
      <c r="G64" s="58">
        <v>4861</v>
      </c>
      <c r="H64" s="248">
        <v>64.260000000000005</v>
      </c>
    </row>
    <row r="65" spans="1:8" ht="45.75" customHeight="1" outlineLevel="1" x14ac:dyDescent="0.25">
      <c r="A65" s="36" t="s">
        <v>78</v>
      </c>
      <c r="B65" s="36" t="s">
        <v>424</v>
      </c>
      <c r="C65" s="36" t="s">
        <v>172</v>
      </c>
      <c r="D65" s="210" t="s">
        <v>9</v>
      </c>
      <c r="E65" s="36" t="s">
        <v>43</v>
      </c>
      <c r="F65" s="59">
        <f>G65*1.15</f>
        <v>6549.2499999999991</v>
      </c>
      <c r="G65" s="59">
        <v>5695</v>
      </c>
      <c r="H65" s="245">
        <v>75.28</v>
      </c>
    </row>
    <row r="66" spans="1:8" ht="47.25" customHeight="1" outlineLevel="1" x14ac:dyDescent="0.25">
      <c r="A66" s="26" t="s">
        <v>77</v>
      </c>
      <c r="B66" s="26" t="s">
        <v>424</v>
      </c>
      <c r="C66" s="36" t="s">
        <v>172</v>
      </c>
      <c r="D66" s="211" t="s">
        <v>67</v>
      </c>
      <c r="E66" s="26" t="s">
        <v>43</v>
      </c>
      <c r="F66" s="59">
        <f t="shared" si="3"/>
        <v>6549.2499999999991</v>
      </c>
      <c r="G66" s="59">
        <v>5695</v>
      </c>
      <c r="H66" s="245">
        <v>75.28</v>
      </c>
    </row>
    <row r="67" spans="1:8" ht="48.75" customHeight="1" outlineLevel="1" x14ac:dyDescent="0.25">
      <c r="A67" s="26" t="s">
        <v>76</v>
      </c>
      <c r="B67" s="26" t="s">
        <v>424</v>
      </c>
      <c r="C67" s="36" t="s">
        <v>172</v>
      </c>
      <c r="D67" s="212" t="s">
        <v>65</v>
      </c>
      <c r="E67" s="26" t="s">
        <v>43</v>
      </c>
      <c r="F67" s="59">
        <f t="shared" si="3"/>
        <v>6597.5499999999993</v>
      </c>
      <c r="G67" s="59">
        <v>5737</v>
      </c>
      <c r="H67" s="245">
        <v>75.84</v>
      </c>
    </row>
    <row r="68" spans="1:8" ht="45" outlineLevel="1" x14ac:dyDescent="0.25">
      <c r="A68" s="37" t="s">
        <v>79</v>
      </c>
      <c r="B68" s="26" t="s">
        <v>424</v>
      </c>
      <c r="C68" s="36" t="s">
        <v>172</v>
      </c>
      <c r="D68" s="240" t="s">
        <v>58</v>
      </c>
      <c r="E68" s="26" t="s">
        <v>43</v>
      </c>
      <c r="F68" s="59">
        <f t="shared" si="3"/>
        <v>6630.9</v>
      </c>
      <c r="G68" s="59">
        <v>5766</v>
      </c>
      <c r="H68" s="245">
        <v>76.22</v>
      </c>
    </row>
    <row r="69" spans="1:8" ht="48" customHeight="1" outlineLevel="1" x14ac:dyDescent="0.25">
      <c r="A69" s="37" t="s">
        <v>80</v>
      </c>
      <c r="B69" s="37" t="s">
        <v>424</v>
      </c>
      <c r="C69" s="137" t="s">
        <v>377</v>
      </c>
      <c r="D69" s="240" t="s">
        <v>81</v>
      </c>
      <c r="E69" s="37" t="s">
        <v>43</v>
      </c>
      <c r="F69" s="59">
        <f t="shared" si="3"/>
        <v>7631.4</v>
      </c>
      <c r="G69" s="59">
        <v>6636</v>
      </c>
      <c r="H69" s="245">
        <v>87.72</v>
      </c>
    </row>
    <row r="70" spans="1:8" ht="48" customHeight="1" outlineLevel="1" x14ac:dyDescent="0.25">
      <c r="A70" s="155" t="s">
        <v>697</v>
      </c>
      <c r="B70" s="155" t="s">
        <v>424</v>
      </c>
      <c r="C70" s="155" t="s">
        <v>378</v>
      </c>
      <c r="D70" s="213" t="s">
        <v>379</v>
      </c>
      <c r="E70" s="155" t="s">
        <v>309</v>
      </c>
      <c r="F70" s="59">
        <f t="shared" ref="F70" si="4">G70*1.15</f>
        <v>6597.5499999999993</v>
      </c>
      <c r="G70" s="59">
        <v>5737</v>
      </c>
      <c r="H70" s="245">
        <v>75.84</v>
      </c>
    </row>
    <row r="71" spans="1:8" ht="48" customHeight="1" outlineLevel="1" x14ac:dyDescent="0.25">
      <c r="A71" s="531" t="s">
        <v>613</v>
      </c>
      <c r="B71" s="155" t="s">
        <v>424</v>
      </c>
      <c r="C71" s="155" t="s">
        <v>378</v>
      </c>
      <c r="D71" s="213" t="s">
        <v>379</v>
      </c>
      <c r="E71" s="155" t="s">
        <v>342</v>
      </c>
      <c r="F71" s="59">
        <f t="shared" si="3"/>
        <v>7379.5499999999993</v>
      </c>
      <c r="G71" s="59">
        <v>6417</v>
      </c>
      <c r="H71" s="245">
        <v>84.84</v>
      </c>
    </row>
    <row r="72" spans="1:8" ht="45" outlineLevel="1" x14ac:dyDescent="0.25">
      <c r="A72" s="172" t="s">
        <v>375</v>
      </c>
      <c r="B72" s="172" t="s">
        <v>424</v>
      </c>
      <c r="C72" s="155" t="s">
        <v>380</v>
      </c>
      <c r="D72" s="239" t="s">
        <v>67</v>
      </c>
      <c r="E72" s="172" t="s">
        <v>309</v>
      </c>
      <c r="F72" s="59">
        <f t="shared" si="3"/>
        <v>6564.2</v>
      </c>
      <c r="G72" s="59">
        <v>5708</v>
      </c>
      <c r="H72" s="245">
        <v>75.459999999999994</v>
      </c>
    </row>
    <row r="73" spans="1:8" ht="45.75" outlineLevel="1" thickBot="1" x14ac:dyDescent="0.3">
      <c r="A73" s="156" t="s">
        <v>376</v>
      </c>
      <c r="B73" s="156" t="s">
        <v>424</v>
      </c>
      <c r="C73" s="156" t="s">
        <v>380</v>
      </c>
      <c r="D73" s="241" t="s">
        <v>58</v>
      </c>
      <c r="E73" s="156" t="s">
        <v>309</v>
      </c>
      <c r="F73" s="59">
        <f t="shared" si="3"/>
        <v>6630.9</v>
      </c>
      <c r="G73" s="59">
        <v>5766</v>
      </c>
      <c r="H73" s="245">
        <v>76.22</v>
      </c>
    </row>
    <row r="74" spans="1:8" ht="30" customHeight="1" thickBot="1" x14ac:dyDescent="0.3">
      <c r="A74" s="432" t="s">
        <v>250</v>
      </c>
      <c r="B74" s="154"/>
      <c r="C74" s="154"/>
      <c r="D74" s="242"/>
      <c r="E74" s="242"/>
      <c r="F74" s="154"/>
      <c r="G74" s="154"/>
      <c r="H74" s="234"/>
    </row>
    <row r="75" spans="1:8" ht="15.75" outlineLevel="1" x14ac:dyDescent="0.25">
      <c r="A75" s="26" t="s">
        <v>82</v>
      </c>
      <c r="B75" s="26" t="s">
        <v>424</v>
      </c>
      <c r="C75" s="26"/>
      <c r="D75" s="26" t="s">
        <v>11</v>
      </c>
      <c r="E75" s="26" t="s">
        <v>43</v>
      </c>
      <c r="F75" s="59">
        <f>G75*1.15</f>
        <v>5866.15</v>
      </c>
      <c r="G75" s="59">
        <v>5101</v>
      </c>
      <c r="H75" s="245">
        <v>67.430000000000007</v>
      </c>
    </row>
    <row r="76" spans="1:8" ht="15.75" outlineLevel="1" x14ac:dyDescent="0.25">
      <c r="A76" s="26" t="s">
        <v>257</v>
      </c>
      <c r="B76" s="26" t="s">
        <v>424</v>
      </c>
      <c r="C76" s="26"/>
      <c r="D76" s="26" t="s">
        <v>65</v>
      </c>
      <c r="E76" s="26" t="s">
        <v>43</v>
      </c>
      <c r="F76" s="59">
        <f t="shared" ref="F76:F83" si="5">G76*1.15</f>
        <v>5759.2</v>
      </c>
      <c r="G76" s="59">
        <v>5008</v>
      </c>
      <c r="H76" s="245">
        <v>66.2</v>
      </c>
    </row>
    <row r="77" spans="1:8" ht="15.75" outlineLevel="1" x14ac:dyDescent="0.25">
      <c r="A77" s="26" t="s">
        <v>258</v>
      </c>
      <c r="B77" s="26" t="s">
        <v>424</v>
      </c>
      <c r="C77" s="26"/>
      <c r="D77" s="26" t="s">
        <v>245</v>
      </c>
      <c r="E77" s="26" t="s">
        <v>43</v>
      </c>
      <c r="F77" s="59">
        <f t="shared" si="5"/>
        <v>5649.95</v>
      </c>
      <c r="G77" s="59">
        <v>4913</v>
      </c>
      <c r="H77" s="245">
        <v>64.94</v>
      </c>
    </row>
    <row r="78" spans="1:8" ht="15.75" outlineLevel="1" x14ac:dyDescent="0.25">
      <c r="A78" s="26" t="s">
        <v>259</v>
      </c>
      <c r="B78" s="26" t="s">
        <v>424</v>
      </c>
      <c r="C78" s="26"/>
      <c r="D78" s="26" t="s">
        <v>9</v>
      </c>
      <c r="E78" s="26" t="s">
        <v>43</v>
      </c>
      <c r="F78" s="59">
        <f t="shared" si="5"/>
        <v>5759.2</v>
      </c>
      <c r="G78" s="59">
        <v>5008</v>
      </c>
      <c r="H78" s="245">
        <v>66.2</v>
      </c>
    </row>
    <row r="79" spans="1:8" ht="18" customHeight="1" outlineLevel="1" x14ac:dyDescent="0.25">
      <c r="A79" s="26" t="s">
        <v>256</v>
      </c>
      <c r="B79" s="26" t="s">
        <v>424</v>
      </c>
      <c r="C79" s="36"/>
      <c r="D79" s="26" t="s">
        <v>65</v>
      </c>
      <c r="E79" s="34" t="s">
        <v>46</v>
      </c>
      <c r="F79" s="59">
        <f t="shared" si="5"/>
        <v>5759.2</v>
      </c>
      <c r="G79" s="59">
        <v>5008</v>
      </c>
      <c r="H79" s="245">
        <v>66.2</v>
      </c>
    </row>
    <row r="80" spans="1:8" ht="16.5" outlineLevel="1" thickBot="1" x14ac:dyDescent="0.3">
      <c r="A80" s="28" t="s">
        <v>255</v>
      </c>
      <c r="B80" s="28" t="s">
        <v>424</v>
      </c>
      <c r="C80" s="28"/>
      <c r="D80" s="28" t="s">
        <v>7</v>
      </c>
      <c r="E80" s="35" t="s">
        <v>46</v>
      </c>
      <c r="F80" s="58">
        <f t="shared" si="5"/>
        <v>3946.7999999999997</v>
      </c>
      <c r="G80" s="58">
        <v>3432</v>
      </c>
      <c r="H80" s="248">
        <v>45.37</v>
      </c>
    </row>
    <row r="81" spans="1:8" ht="31.5" customHeight="1" outlineLevel="1" x14ac:dyDescent="0.25">
      <c r="A81" s="36" t="s">
        <v>251</v>
      </c>
      <c r="B81" s="36" t="s">
        <v>424</v>
      </c>
      <c r="C81" s="36" t="s">
        <v>252</v>
      </c>
      <c r="D81" s="36" t="s">
        <v>9</v>
      </c>
      <c r="E81" s="158" t="s">
        <v>43</v>
      </c>
      <c r="F81" s="59">
        <f t="shared" si="5"/>
        <v>6173.2</v>
      </c>
      <c r="G81" s="59">
        <v>5368</v>
      </c>
      <c r="H81" s="245">
        <v>70.95</v>
      </c>
    </row>
    <row r="82" spans="1:8" ht="30.75" customHeight="1" outlineLevel="1" x14ac:dyDescent="0.25">
      <c r="A82" s="26" t="s">
        <v>83</v>
      </c>
      <c r="B82" s="26" t="s">
        <v>424</v>
      </c>
      <c r="C82" s="36" t="s">
        <v>253</v>
      </c>
      <c r="D82" s="26" t="s">
        <v>10</v>
      </c>
      <c r="E82" s="158" t="s">
        <v>43</v>
      </c>
      <c r="F82" s="59">
        <f t="shared" si="5"/>
        <v>6300.8499999999995</v>
      </c>
      <c r="G82" s="59">
        <v>5479</v>
      </c>
      <c r="H82" s="245">
        <v>72.430000000000007</v>
      </c>
    </row>
    <row r="83" spans="1:8" ht="46.5" customHeight="1" outlineLevel="1" thickBot="1" x14ac:dyDescent="0.3">
      <c r="A83" s="26" t="s">
        <v>254</v>
      </c>
      <c r="B83" s="26" t="s">
        <v>424</v>
      </c>
      <c r="C83" s="36" t="s">
        <v>366</v>
      </c>
      <c r="D83" s="240" t="s">
        <v>58</v>
      </c>
      <c r="E83" s="158" t="s">
        <v>43</v>
      </c>
      <c r="F83" s="59">
        <f t="shared" si="5"/>
        <v>6518.2</v>
      </c>
      <c r="G83" s="59">
        <v>5668</v>
      </c>
      <c r="H83" s="245">
        <v>74.930000000000007</v>
      </c>
    </row>
    <row r="84" spans="1:8" ht="30" customHeight="1" thickBot="1" x14ac:dyDescent="0.3">
      <c r="A84" s="432" t="s">
        <v>188</v>
      </c>
      <c r="B84" s="154"/>
      <c r="C84" s="154"/>
      <c r="D84" s="242"/>
      <c r="E84" s="242"/>
      <c r="F84" s="154"/>
      <c r="G84" s="154"/>
      <c r="H84" s="234"/>
    </row>
    <row r="85" spans="1:8" ht="15.75" outlineLevel="1" x14ac:dyDescent="0.25">
      <c r="A85" s="24" t="s">
        <v>85</v>
      </c>
      <c r="B85" s="24" t="s">
        <v>426</v>
      </c>
      <c r="C85" s="24"/>
      <c r="D85" s="24" t="s">
        <v>65</v>
      </c>
      <c r="E85" s="24" t="s">
        <v>43</v>
      </c>
      <c r="F85" s="59">
        <f>G85*1.15</f>
        <v>10591.5</v>
      </c>
      <c r="G85" s="59">
        <v>9210</v>
      </c>
      <c r="H85" s="245">
        <v>121.77</v>
      </c>
    </row>
    <row r="86" spans="1:8" ht="15.75" outlineLevel="1" x14ac:dyDescent="0.25">
      <c r="A86" s="26" t="s">
        <v>196</v>
      </c>
      <c r="B86" s="26" t="s">
        <v>426</v>
      </c>
      <c r="C86" s="26"/>
      <c r="D86" s="26" t="s">
        <v>65</v>
      </c>
      <c r="E86" s="34" t="s">
        <v>46</v>
      </c>
      <c r="F86" s="59">
        <f t="shared" ref="F86:F87" si="6">G86*1.15</f>
        <v>10591.5</v>
      </c>
      <c r="G86" s="59">
        <v>9210</v>
      </c>
      <c r="H86" s="245">
        <v>121.77</v>
      </c>
    </row>
    <row r="87" spans="1:8" ht="16.5" outlineLevel="1" thickBot="1" x14ac:dyDescent="0.3">
      <c r="A87" s="28" t="s">
        <v>84</v>
      </c>
      <c r="B87" s="28" t="s">
        <v>426</v>
      </c>
      <c r="C87" s="28"/>
      <c r="D87" s="28" t="s">
        <v>11</v>
      </c>
      <c r="E87" s="28" t="s">
        <v>43</v>
      </c>
      <c r="F87" s="58">
        <f t="shared" si="6"/>
        <v>10463.849999999999</v>
      </c>
      <c r="G87" s="58">
        <v>9099</v>
      </c>
      <c r="H87" s="248">
        <v>120.29</v>
      </c>
    </row>
    <row r="88" spans="1:8" x14ac:dyDescent="0.25">
      <c r="D88" s="139"/>
      <c r="E88" s="139"/>
    </row>
    <row r="89" spans="1:8" x14ac:dyDescent="0.25">
      <c r="D89" s="139"/>
      <c r="E89" s="139"/>
    </row>
    <row r="90" spans="1:8" x14ac:dyDescent="0.25">
      <c r="D90" s="139"/>
      <c r="E90" s="139"/>
    </row>
    <row r="91" spans="1:8" x14ac:dyDescent="0.25">
      <c r="D91" s="139"/>
      <c r="E91" s="139"/>
    </row>
    <row r="92" spans="1:8" x14ac:dyDescent="0.25">
      <c r="D92" s="139"/>
      <c r="E92" s="139"/>
    </row>
    <row r="93" spans="1:8" x14ac:dyDescent="0.25">
      <c r="D93" s="139"/>
      <c r="E93" s="139"/>
    </row>
    <row r="94" spans="1:8" x14ac:dyDescent="0.25">
      <c r="D94" s="139"/>
      <c r="E94" s="139"/>
    </row>
    <row r="95" spans="1:8" x14ac:dyDescent="0.25">
      <c r="D95" s="139"/>
      <c r="E95" s="139"/>
    </row>
    <row r="96" spans="1:8" x14ac:dyDescent="0.25">
      <c r="D96" s="139"/>
      <c r="E96" s="139"/>
    </row>
    <row r="97" spans="4:5" x14ac:dyDescent="0.25">
      <c r="D97" s="139"/>
      <c r="E97" s="139"/>
    </row>
    <row r="98" spans="4:5" x14ac:dyDescent="0.25">
      <c r="D98" s="139"/>
      <c r="E98" s="139"/>
    </row>
    <row r="99" spans="4:5" x14ac:dyDescent="0.25">
      <c r="D99" s="139"/>
      <c r="E99" s="139"/>
    </row>
    <row r="100" spans="4:5" x14ac:dyDescent="0.25">
      <c r="D100" s="139"/>
      <c r="E100" s="139"/>
    </row>
    <row r="101" spans="4:5" x14ac:dyDescent="0.25">
      <c r="D101" s="139"/>
      <c r="E101" s="139"/>
    </row>
  </sheetData>
  <customSheetViews>
    <customSheetView guid="{2C0C2E54-13EB-4B6D-AFE4-E7AAFD2C1477}" scale="85" hiddenColumns="1">
      <pane xSplit="1" ySplit="4" topLeftCell="B83" activePane="bottomRight" state="frozen"/>
      <selection pane="bottomRight"/>
      <pageMargins left="0.7" right="0.7" top="0.75" bottom="0.75" header="0.3" footer="0.3"/>
      <pageSetup paperSize="9" orientation="portrait" verticalDpi="0" r:id="rId1"/>
    </customSheetView>
  </customSheetViews>
  <hyperlinks>
    <hyperlink ref="G2" location="Содержание!R1C1" display="Содержание!R1C1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"/>
  <sheetViews>
    <sheetView zoomScale="85" zoomScaleNormal="85" workbookViewId="0">
      <pane xSplit="1" ySplit="3" topLeftCell="B60" activePane="bottomRight" state="frozen"/>
      <selection pane="topRight" activeCell="B1" sqref="B1"/>
      <selection pane="bottomLeft" activeCell="A5" sqref="A5"/>
      <selection pane="bottomRight" activeCell="E74" sqref="E74"/>
    </sheetView>
  </sheetViews>
  <sheetFormatPr defaultRowHeight="15" outlineLevelRow="1" x14ac:dyDescent="0.25"/>
  <cols>
    <col min="1" max="1" width="42.7109375" customWidth="1"/>
    <col min="2" max="2" width="16" customWidth="1"/>
    <col min="3" max="3" width="23.85546875" customWidth="1"/>
    <col min="4" max="4" width="27.42578125" bestFit="1" customWidth="1"/>
    <col min="5" max="5" width="11.140625" style="76" customWidth="1"/>
    <col min="6" max="6" width="12.140625" style="76" customWidth="1"/>
  </cols>
  <sheetData>
    <row r="1" spans="1:11" x14ac:dyDescent="0.25">
      <c r="A1" s="106"/>
      <c r="B1" s="106"/>
      <c r="C1" s="106"/>
      <c r="D1" s="106"/>
      <c r="E1" s="599" t="s">
        <v>179</v>
      </c>
      <c r="F1" s="599"/>
    </row>
    <row r="2" spans="1:11" s="92" customFormat="1" ht="35.25" customHeight="1" thickBot="1" x14ac:dyDescent="0.3">
      <c r="A2" s="122" t="s">
        <v>562</v>
      </c>
      <c r="B2" s="113"/>
      <c r="C2" s="108" t="s">
        <v>554</v>
      </c>
      <c r="D2" s="116"/>
      <c r="E2" s="113"/>
      <c r="F2" s="114" t="s">
        <v>182</v>
      </c>
      <c r="G2" s="91"/>
      <c r="H2" s="91"/>
      <c r="I2" s="91"/>
      <c r="J2" s="91"/>
      <c r="K2" s="91"/>
    </row>
    <row r="3" spans="1:11" ht="48" thickBot="1" x14ac:dyDescent="0.3">
      <c r="A3" s="68" t="s">
        <v>0</v>
      </c>
      <c r="B3" s="69" t="s">
        <v>6</v>
      </c>
      <c r="C3" s="69" t="s">
        <v>42</v>
      </c>
      <c r="D3" s="69" t="s">
        <v>44</v>
      </c>
      <c r="E3" s="70" t="s">
        <v>536</v>
      </c>
      <c r="F3" s="70" t="s">
        <v>418</v>
      </c>
    </row>
    <row r="4" spans="1:11" ht="30" customHeight="1" thickBot="1" x14ac:dyDescent="0.3">
      <c r="A4" s="223" t="s">
        <v>120</v>
      </c>
      <c r="B4" s="154"/>
      <c r="C4" s="154"/>
      <c r="D4" s="154"/>
      <c r="E4" s="154"/>
      <c r="F4" s="154"/>
    </row>
    <row r="5" spans="1:11" ht="20.45" customHeight="1" outlineLevel="1" x14ac:dyDescent="0.25">
      <c r="A5" s="174" t="s">
        <v>178</v>
      </c>
      <c r="B5" s="24" t="s">
        <v>237</v>
      </c>
      <c r="C5" s="150" t="s">
        <v>7</v>
      </c>
      <c r="D5" s="24" t="s">
        <v>75</v>
      </c>
      <c r="E5" s="146">
        <f>F5*1.15</f>
        <v>3182.0499999999997</v>
      </c>
      <c r="F5" s="175">
        <v>2767</v>
      </c>
    </row>
    <row r="6" spans="1:11" ht="15.75" outlineLevel="1" x14ac:dyDescent="0.25">
      <c r="A6" s="61" t="s">
        <v>283</v>
      </c>
      <c r="B6" s="36" t="s">
        <v>237</v>
      </c>
      <c r="C6" s="36" t="s">
        <v>7</v>
      </c>
      <c r="D6" s="26" t="s">
        <v>43</v>
      </c>
      <c r="E6" s="434">
        <f t="shared" ref="E6:E70" si="0">F6*1.15</f>
        <v>3279.7999999999997</v>
      </c>
      <c r="F6" s="59">
        <v>2852</v>
      </c>
    </row>
    <row r="7" spans="1:11" ht="15.75" outlineLevel="1" x14ac:dyDescent="0.25">
      <c r="A7" s="25" t="s">
        <v>106</v>
      </c>
      <c r="B7" s="26" t="s">
        <v>237</v>
      </c>
      <c r="C7" s="26" t="s">
        <v>9</v>
      </c>
      <c r="D7" s="26" t="s">
        <v>75</v>
      </c>
      <c r="E7" s="57">
        <f t="shared" si="0"/>
        <v>3078.5499999999997</v>
      </c>
      <c r="F7" s="59">
        <v>2677</v>
      </c>
    </row>
    <row r="8" spans="1:11" ht="15.75" outlineLevel="1" x14ac:dyDescent="0.25">
      <c r="A8" s="25" t="s">
        <v>109</v>
      </c>
      <c r="B8" s="26" t="s">
        <v>237</v>
      </c>
      <c r="C8" s="26" t="s">
        <v>9</v>
      </c>
      <c r="D8" s="26" t="s">
        <v>43</v>
      </c>
      <c r="E8" s="258">
        <f t="shared" si="0"/>
        <v>3306.2499999999995</v>
      </c>
      <c r="F8" s="59">
        <v>2875</v>
      </c>
    </row>
    <row r="9" spans="1:11" ht="15.75" outlineLevel="1" x14ac:dyDescent="0.25">
      <c r="A9" s="25" t="s">
        <v>539</v>
      </c>
      <c r="B9" s="26" t="s">
        <v>237</v>
      </c>
      <c r="C9" s="26" t="s">
        <v>65</v>
      </c>
      <c r="D9" s="26" t="s">
        <v>75</v>
      </c>
      <c r="E9" s="434">
        <f t="shared" si="0"/>
        <v>3176.2999999999997</v>
      </c>
      <c r="F9" s="59">
        <v>2762</v>
      </c>
    </row>
    <row r="10" spans="1:11" ht="15.75" outlineLevel="1" x14ac:dyDescent="0.25">
      <c r="A10" s="25" t="s">
        <v>541</v>
      </c>
      <c r="B10" s="36" t="s">
        <v>237</v>
      </c>
      <c r="C10" s="26" t="s">
        <v>65</v>
      </c>
      <c r="D10" s="34" t="s">
        <v>104</v>
      </c>
      <c r="E10" s="57">
        <f t="shared" si="0"/>
        <v>3176.2999999999997</v>
      </c>
      <c r="F10" s="59">
        <v>2762</v>
      </c>
    </row>
    <row r="11" spans="1:11" ht="15.75" outlineLevel="1" x14ac:dyDescent="0.25">
      <c r="A11" s="25" t="s">
        <v>381</v>
      </c>
      <c r="B11" s="26" t="s">
        <v>237</v>
      </c>
      <c r="C11" s="26" t="s">
        <v>65</v>
      </c>
      <c r="D11" s="34" t="s">
        <v>46</v>
      </c>
      <c r="E11" s="258">
        <f t="shared" si="0"/>
        <v>3393.6499999999996</v>
      </c>
      <c r="F11" s="59">
        <v>2951</v>
      </c>
    </row>
    <row r="12" spans="1:11" ht="15.75" outlineLevel="1" x14ac:dyDescent="0.25">
      <c r="A12" s="25" t="s">
        <v>540</v>
      </c>
      <c r="B12" s="26" t="s">
        <v>237</v>
      </c>
      <c r="C12" s="26" t="s">
        <v>195</v>
      </c>
      <c r="D12" s="26" t="s">
        <v>75</v>
      </c>
      <c r="E12" s="434">
        <f t="shared" si="0"/>
        <v>4282.5999999999995</v>
      </c>
      <c r="F12" s="59">
        <v>3724</v>
      </c>
    </row>
    <row r="13" spans="1:11" ht="15.75" outlineLevel="1" x14ac:dyDescent="0.25">
      <c r="A13" s="25" t="s">
        <v>107</v>
      </c>
      <c r="B13" s="36" t="s">
        <v>237</v>
      </c>
      <c r="C13" s="26" t="s">
        <v>195</v>
      </c>
      <c r="D13" s="34" t="s">
        <v>104</v>
      </c>
      <c r="E13" s="57">
        <f t="shared" si="0"/>
        <v>4294.0999999999995</v>
      </c>
      <c r="F13" s="59">
        <v>3734</v>
      </c>
    </row>
    <row r="14" spans="1:11" ht="15.75" outlineLevel="1" x14ac:dyDescent="0.25">
      <c r="A14" s="25" t="s">
        <v>110</v>
      </c>
      <c r="B14" s="26" t="s">
        <v>237</v>
      </c>
      <c r="C14" s="26" t="s">
        <v>195</v>
      </c>
      <c r="D14" s="26" t="s">
        <v>43</v>
      </c>
      <c r="E14" s="258">
        <f t="shared" si="0"/>
        <v>3302.7999999999997</v>
      </c>
      <c r="F14" s="59">
        <v>2872</v>
      </c>
    </row>
    <row r="15" spans="1:11" ht="15.75" outlineLevel="1" x14ac:dyDescent="0.25">
      <c r="A15" s="25" t="s">
        <v>111</v>
      </c>
      <c r="B15" s="26" t="s">
        <v>237</v>
      </c>
      <c r="C15" s="26" t="s">
        <v>195</v>
      </c>
      <c r="D15" s="34" t="s">
        <v>46</v>
      </c>
      <c r="E15" s="57">
        <f t="shared" si="0"/>
        <v>3302.7999999999997</v>
      </c>
      <c r="F15" s="59">
        <v>2872</v>
      </c>
    </row>
    <row r="16" spans="1:11" ht="15.75" outlineLevel="1" x14ac:dyDescent="0.25">
      <c r="A16" s="25" t="s">
        <v>293</v>
      </c>
      <c r="B16" s="36" t="s">
        <v>237</v>
      </c>
      <c r="C16" s="37" t="s">
        <v>191</v>
      </c>
      <c r="D16" s="34" t="s">
        <v>104</v>
      </c>
      <c r="E16" s="258">
        <f t="shared" si="0"/>
        <v>3228.0499999999997</v>
      </c>
      <c r="F16" s="59">
        <v>2807</v>
      </c>
    </row>
    <row r="17" spans="1:6" ht="15.75" outlineLevel="1" x14ac:dyDescent="0.25">
      <c r="A17" s="25" t="s">
        <v>281</v>
      </c>
      <c r="B17" s="26" t="s">
        <v>237</v>
      </c>
      <c r="C17" s="37" t="s">
        <v>190</v>
      </c>
      <c r="D17" s="26" t="s">
        <v>43</v>
      </c>
      <c r="E17" s="57">
        <f t="shared" si="0"/>
        <v>3306.2499999999995</v>
      </c>
      <c r="F17" s="59">
        <v>2875</v>
      </c>
    </row>
    <row r="18" spans="1:6" ht="15.75" outlineLevel="1" x14ac:dyDescent="0.25">
      <c r="A18" s="25" t="s">
        <v>282</v>
      </c>
      <c r="B18" s="26" t="s">
        <v>237</v>
      </c>
      <c r="C18" s="37" t="s">
        <v>199</v>
      </c>
      <c r="D18" s="26" t="s">
        <v>43</v>
      </c>
      <c r="E18" s="57">
        <f t="shared" si="0"/>
        <v>3306.2499999999995</v>
      </c>
      <c r="F18" s="59">
        <v>2875</v>
      </c>
    </row>
    <row r="19" spans="1:6" ht="30" outlineLevel="1" x14ac:dyDescent="0.25">
      <c r="A19" s="51" t="s">
        <v>108</v>
      </c>
      <c r="B19" s="36" t="s">
        <v>237</v>
      </c>
      <c r="C19" s="37" t="s">
        <v>52</v>
      </c>
      <c r="D19" s="52" t="s">
        <v>104</v>
      </c>
      <c r="E19" s="57">
        <f t="shared" si="0"/>
        <v>3176.2999999999997</v>
      </c>
      <c r="F19" s="59">
        <v>2762</v>
      </c>
    </row>
    <row r="20" spans="1:6" ht="15.75" customHeight="1" outlineLevel="1" x14ac:dyDescent="0.25">
      <c r="A20" s="153" t="s">
        <v>384</v>
      </c>
      <c r="B20" s="26" t="s">
        <v>237</v>
      </c>
      <c r="C20" s="155" t="s">
        <v>7</v>
      </c>
      <c r="D20" s="196" t="s">
        <v>310</v>
      </c>
      <c r="E20" s="57">
        <f t="shared" si="0"/>
        <v>3305.1</v>
      </c>
      <c r="F20" s="59">
        <v>2874</v>
      </c>
    </row>
    <row r="21" spans="1:6" ht="17.25" customHeight="1" outlineLevel="1" x14ac:dyDescent="0.25">
      <c r="A21" s="153" t="s">
        <v>385</v>
      </c>
      <c r="B21" s="26" t="s">
        <v>237</v>
      </c>
      <c r="C21" s="172" t="s">
        <v>8</v>
      </c>
      <c r="D21" s="196" t="s">
        <v>310</v>
      </c>
      <c r="E21" s="258">
        <f t="shared" si="0"/>
        <v>3228.0499999999997</v>
      </c>
      <c r="F21" s="59">
        <v>2807</v>
      </c>
    </row>
    <row r="22" spans="1:6" ht="16.5" customHeight="1" outlineLevel="1" x14ac:dyDescent="0.25">
      <c r="A22" s="153" t="s">
        <v>386</v>
      </c>
      <c r="B22" s="36" t="s">
        <v>237</v>
      </c>
      <c r="C22" s="172" t="s">
        <v>9</v>
      </c>
      <c r="D22" s="196" t="s">
        <v>310</v>
      </c>
      <c r="E22" s="434">
        <f t="shared" si="0"/>
        <v>3228.0499999999997</v>
      </c>
      <c r="F22" s="59">
        <v>2807</v>
      </c>
    </row>
    <row r="23" spans="1:6" ht="15.75" customHeight="1" outlineLevel="1" x14ac:dyDescent="0.25">
      <c r="A23" s="153" t="s">
        <v>387</v>
      </c>
      <c r="B23" s="26" t="s">
        <v>237</v>
      </c>
      <c r="C23" s="172" t="s">
        <v>14</v>
      </c>
      <c r="D23" s="196" t="s">
        <v>310</v>
      </c>
      <c r="E23" s="434">
        <f t="shared" si="0"/>
        <v>3306.2499999999995</v>
      </c>
      <c r="F23" s="59">
        <v>2875</v>
      </c>
    </row>
    <row r="24" spans="1:6" ht="16.5" customHeight="1" outlineLevel="1" x14ac:dyDescent="0.25">
      <c r="A24" s="153" t="s">
        <v>388</v>
      </c>
      <c r="B24" s="26" t="s">
        <v>237</v>
      </c>
      <c r="C24" s="172" t="s">
        <v>199</v>
      </c>
      <c r="D24" s="196" t="s">
        <v>310</v>
      </c>
      <c r="E24" s="434">
        <f t="shared" si="0"/>
        <v>3306.2499999999995</v>
      </c>
      <c r="F24" s="59">
        <v>2875</v>
      </c>
    </row>
    <row r="25" spans="1:6" ht="17.25" customHeight="1" outlineLevel="1" x14ac:dyDescent="0.25">
      <c r="A25" s="153" t="s">
        <v>389</v>
      </c>
      <c r="B25" s="36" t="s">
        <v>237</v>
      </c>
      <c r="C25" s="172" t="s">
        <v>202</v>
      </c>
      <c r="D25" s="196" t="s">
        <v>310</v>
      </c>
      <c r="E25" s="57">
        <f t="shared" si="0"/>
        <v>3306.2499999999995</v>
      </c>
      <c r="F25" s="59">
        <v>2875</v>
      </c>
    </row>
    <row r="26" spans="1:6" ht="15" customHeight="1" outlineLevel="1" x14ac:dyDescent="0.25">
      <c r="A26" s="153" t="s">
        <v>390</v>
      </c>
      <c r="B26" s="26" t="s">
        <v>237</v>
      </c>
      <c r="C26" s="172" t="s">
        <v>278</v>
      </c>
      <c r="D26" s="196" t="s">
        <v>310</v>
      </c>
      <c r="E26" s="258">
        <f t="shared" si="0"/>
        <v>3306.2499999999995</v>
      </c>
      <c r="F26" s="59">
        <v>2875</v>
      </c>
    </row>
    <row r="27" spans="1:6" ht="15.75" customHeight="1" outlineLevel="1" x14ac:dyDescent="0.25">
      <c r="A27" s="153" t="s">
        <v>382</v>
      </c>
      <c r="B27" s="26" t="s">
        <v>237</v>
      </c>
      <c r="C27" s="172" t="s">
        <v>65</v>
      </c>
      <c r="D27" s="196" t="s">
        <v>310</v>
      </c>
      <c r="E27" s="434">
        <f t="shared" si="0"/>
        <v>3393.6499999999996</v>
      </c>
      <c r="F27" s="59">
        <v>2951</v>
      </c>
    </row>
    <row r="28" spans="1:6" ht="15" customHeight="1" outlineLevel="1" x14ac:dyDescent="0.25">
      <c r="A28" s="153" t="s">
        <v>383</v>
      </c>
      <c r="B28" s="36" t="s">
        <v>237</v>
      </c>
      <c r="C28" s="172" t="s">
        <v>65</v>
      </c>
      <c r="D28" s="196" t="s">
        <v>343</v>
      </c>
      <c r="E28" s="57">
        <f t="shared" si="0"/>
        <v>3859.3999999999996</v>
      </c>
      <c r="F28" s="59">
        <v>3356</v>
      </c>
    </row>
    <row r="29" spans="1:6" ht="15.75" customHeight="1" outlineLevel="1" x14ac:dyDescent="0.25">
      <c r="A29" s="153" t="s">
        <v>391</v>
      </c>
      <c r="B29" s="26" t="s">
        <v>237</v>
      </c>
      <c r="C29" s="172" t="s">
        <v>11</v>
      </c>
      <c r="D29" s="196" t="s">
        <v>310</v>
      </c>
      <c r="E29" s="258">
        <f t="shared" si="0"/>
        <v>3393.6499999999996</v>
      </c>
      <c r="F29" s="59">
        <v>2951</v>
      </c>
    </row>
    <row r="30" spans="1:6" ht="15.75" customHeight="1" outlineLevel="1" x14ac:dyDescent="0.25">
      <c r="A30" s="153" t="s">
        <v>603</v>
      </c>
      <c r="B30" s="26" t="s">
        <v>237</v>
      </c>
      <c r="C30" s="172" t="s">
        <v>11</v>
      </c>
      <c r="D30" s="208" t="s">
        <v>309</v>
      </c>
      <c r="E30" s="434">
        <f t="shared" si="0"/>
        <v>3393.6499999999996</v>
      </c>
      <c r="F30" s="59">
        <v>2951</v>
      </c>
    </row>
    <row r="31" spans="1:6" ht="17.25" customHeight="1" outlineLevel="1" x14ac:dyDescent="0.25">
      <c r="A31" s="153" t="s">
        <v>392</v>
      </c>
      <c r="B31" s="26" t="s">
        <v>237</v>
      </c>
      <c r="C31" s="172" t="s">
        <v>139</v>
      </c>
      <c r="D31" s="196" t="s">
        <v>310</v>
      </c>
      <c r="E31" s="434">
        <f t="shared" si="0"/>
        <v>3393.6499999999996</v>
      </c>
      <c r="F31" s="59">
        <v>2951</v>
      </c>
    </row>
    <row r="32" spans="1:6" ht="15" customHeight="1" outlineLevel="1" x14ac:dyDescent="0.25">
      <c r="A32" s="153" t="s">
        <v>393</v>
      </c>
      <c r="B32" s="36" t="s">
        <v>237</v>
      </c>
      <c r="C32" s="172" t="s">
        <v>7</v>
      </c>
      <c r="D32" s="208" t="s">
        <v>309</v>
      </c>
      <c r="E32" s="57">
        <f t="shared" si="0"/>
        <v>3393.6499999999996</v>
      </c>
      <c r="F32" s="59">
        <v>2951</v>
      </c>
    </row>
    <row r="33" spans="1:6" ht="15" customHeight="1" outlineLevel="1" x14ac:dyDescent="0.25">
      <c r="A33" s="153" t="s">
        <v>602</v>
      </c>
      <c r="B33" s="36" t="s">
        <v>237</v>
      </c>
      <c r="C33" s="172" t="s">
        <v>7</v>
      </c>
      <c r="D33" s="208" t="s">
        <v>342</v>
      </c>
      <c r="E33" s="258">
        <f t="shared" si="0"/>
        <v>3567.2999999999997</v>
      </c>
      <c r="F33" s="59">
        <v>3102</v>
      </c>
    </row>
    <row r="34" spans="1:6" ht="16.5" customHeight="1" outlineLevel="1" x14ac:dyDescent="0.25">
      <c r="A34" s="153" t="s">
        <v>394</v>
      </c>
      <c r="B34" s="26" t="s">
        <v>237</v>
      </c>
      <c r="C34" s="172" t="s">
        <v>65</v>
      </c>
      <c r="D34" s="208" t="s">
        <v>309</v>
      </c>
      <c r="E34" s="57">
        <f t="shared" si="0"/>
        <v>3393.6499999999996</v>
      </c>
      <c r="F34" s="59">
        <v>2951</v>
      </c>
    </row>
    <row r="35" spans="1:6" ht="15" customHeight="1" outlineLevel="1" x14ac:dyDescent="0.25">
      <c r="A35" s="153" t="s">
        <v>400</v>
      </c>
      <c r="B35" s="26" t="s">
        <v>237</v>
      </c>
      <c r="C35" s="172" t="s">
        <v>65</v>
      </c>
      <c r="D35" s="208" t="s">
        <v>342</v>
      </c>
      <c r="E35" s="258">
        <f t="shared" si="0"/>
        <v>3740.95</v>
      </c>
      <c r="F35" s="59">
        <v>3253</v>
      </c>
    </row>
    <row r="36" spans="1:6" ht="16.5" customHeight="1" outlineLevel="1" x14ac:dyDescent="0.25">
      <c r="A36" s="153" t="s">
        <v>395</v>
      </c>
      <c r="B36" s="36" t="s">
        <v>237</v>
      </c>
      <c r="C36" s="172" t="s">
        <v>9</v>
      </c>
      <c r="D36" s="208" t="s">
        <v>309</v>
      </c>
      <c r="E36" s="57">
        <f t="shared" si="0"/>
        <v>3306.2499999999995</v>
      </c>
      <c r="F36" s="59">
        <v>2875</v>
      </c>
    </row>
    <row r="37" spans="1:6" ht="15.75" customHeight="1" outlineLevel="1" x14ac:dyDescent="0.25">
      <c r="A37" s="153" t="s">
        <v>397</v>
      </c>
      <c r="B37" s="26" t="s">
        <v>237</v>
      </c>
      <c r="C37" s="172" t="s">
        <v>9</v>
      </c>
      <c r="D37" s="208" t="s">
        <v>342</v>
      </c>
      <c r="E37" s="57">
        <f t="shared" si="0"/>
        <v>3740.95</v>
      </c>
      <c r="F37" s="59">
        <v>3253</v>
      </c>
    </row>
    <row r="38" spans="1:6" ht="14.25" customHeight="1" outlineLevel="1" x14ac:dyDescent="0.25">
      <c r="A38" s="153" t="s">
        <v>396</v>
      </c>
      <c r="B38" s="26" t="s">
        <v>237</v>
      </c>
      <c r="C38" s="172" t="s">
        <v>8</v>
      </c>
      <c r="D38" s="208" t="s">
        <v>342</v>
      </c>
      <c r="E38" s="258">
        <f t="shared" si="0"/>
        <v>3859.3999999999996</v>
      </c>
      <c r="F38" s="59">
        <v>3356</v>
      </c>
    </row>
    <row r="39" spans="1:6" ht="15" customHeight="1" outlineLevel="1" x14ac:dyDescent="0.25">
      <c r="A39" s="153" t="s">
        <v>398</v>
      </c>
      <c r="B39" s="172" t="s">
        <v>237</v>
      </c>
      <c r="C39" s="172" t="s">
        <v>170</v>
      </c>
      <c r="D39" s="208" t="s">
        <v>342</v>
      </c>
      <c r="E39" s="434">
        <f t="shared" si="0"/>
        <v>3567.2999999999997</v>
      </c>
      <c r="F39" s="59">
        <v>3102</v>
      </c>
    </row>
    <row r="40" spans="1:6" ht="15" customHeight="1" outlineLevel="1" x14ac:dyDescent="0.25">
      <c r="A40" s="153" t="s">
        <v>401</v>
      </c>
      <c r="B40" s="172" t="s">
        <v>237</v>
      </c>
      <c r="C40" s="172" t="s">
        <v>202</v>
      </c>
      <c r="D40" s="208" t="s">
        <v>342</v>
      </c>
      <c r="E40" s="57">
        <f t="shared" si="0"/>
        <v>3567.2999999999997</v>
      </c>
      <c r="F40" s="59">
        <v>3102</v>
      </c>
    </row>
    <row r="41" spans="1:6" ht="16.5" customHeight="1" outlineLevel="1" thickBot="1" x14ac:dyDescent="0.3">
      <c r="A41" s="195" t="s">
        <v>399</v>
      </c>
      <c r="B41" s="172" t="s">
        <v>237</v>
      </c>
      <c r="C41" s="172" t="s">
        <v>190</v>
      </c>
      <c r="D41" s="218" t="s">
        <v>342</v>
      </c>
      <c r="E41" s="202">
        <f t="shared" si="0"/>
        <v>3740.95</v>
      </c>
      <c r="F41" s="59">
        <v>3253</v>
      </c>
    </row>
    <row r="42" spans="1:6" ht="30" customHeight="1" thickBot="1" x14ac:dyDescent="0.3">
      <c r="A42" s="593" t="s">
        <v>409</v>
      </c>
      <c r="B42" s="594"/>
      <c r="C42" s="594"/>
      <c r="D42" s="594"/>
      <c r="E42" s="594"/>
      <c r="F42" s="594"/>
    </row>
    <row r="43" spans="1:6" ht="45" outlineLevel="1" x14ac:dyDescent="0.25">
      <c r="A43" s="23" t="s">
        <v>112</v>
      </c>
      <c r="B43" s="24" t="s">
        <v>237</v>
      </c>
      <c r="C43" s="24" t="s">
        <v>402</v>
      </c>
      <c r="D43" s="24" t="s">
        <v>75</v>
      </c>
      <c r="E43" s="294">
        <f t="shared" si="0"/>
        <v>3836.3999999999996</v>
      </c>
      <c r="F43" s="59">
        <v>3336</v>
      </c>
    </row>
    <row r="44" spans="1:6" ht="45.75" outlineLevel="1" thickBot="1" x14ac:dyDescent="0.3">
      <c r="A44" s="25" t="s">
        <v>116</v>
      </c>
      <c r="B44" s="26" t="s">
        <v>237</v>
      </c>
      <c r="C44" s="26" t="s">
        <v>402</v>
      </c>
      <c r="D44" s="34" t="s">
        <v>104</v>
      </c>
      <c r="E44" s="258">
        <f t="shared" si="0"/>
        <v>3836.3999999999996</v>
      </c>
      <c r="F44" s="59">
        <v>3336</v>
      </c>
    </row>
    <row r="45" spans="1:6" ht="45" outlineLevel="1" x14ac:dyDescent="0.25">
      <c r="A45" s="25" t="s">
        <v>115</v>
      </c>
      <c r="B45" s="26" t="s">
        <v>237</v>
      </c>
      <c r="C45" s="26" t="s">
        <v>403</v>
      </c>
      <c r="D45" s="24" t="s">
        <v>75</v>
      </c>
      <c r="E45" s="57">
        <f t="shared" si="0"/>
        <v>3836.3999999999996</v>
      </c>
      <c r="F45" s="59">
        <v>3336</v>
      </c>
    </row>
    <row r="46" spans="1:6" ht="15" customHeight="1" outlineLevel="1" x14ac:dyDescent="0.25">
      <c r="A46" s="25" t="s">
        <v>113</v>
      </c>
      <c r="B46" s="26" t="s">
        <v>237</v>
      </c>
      <c r="C46" s="26" t="s">
        <v>404</v>
      </c>
      <c r="D46" s="26" t="s">
        <v>75</v>
      </c>
      <c r="E46" s="258">
        <f t="shared" si="0"/>
        <v>3836.3999999999996</v>
      </c>
      <c r="F46" s="59">
        <v>3336</v>
      </c>
    </row>
    <row r="47" spans="1:6" ht="15" customHeight="1" outlineLevel="1" x14ac:dyDescent="0.25">
      <c r="A47" s="25" t="s">
        <v>117</v>
      </c>
      <c r="B47" s="26" t="s">
        <v>237</v>
      </c>
      <c r="C47" s="26" t="s">
        <v>404</v>
      </c>
      <c r="D47" s="34" t="s">
        <v>104</v>
      </c>
      <c r="E47" s="434">
        <f t="shared" si="0"/>
        <v>3836.3999999999996</v>
      </c>
      <c r="F47" s="59">
        <v>3336</v>
      </c>
    </row>
    <row r="48" spans="1:6" ht="45" outlineLevel="1" x14ac:dyDescent="0.25">
      <c r="A48" s="25" t="s">
        <v>114</v>
      </c>
      <c r="B48" s="26" t="s">
        <v>237</v>
      </c>
      <c r="C48" s="26" t="s">
        <v>405</v>
      </c>
      <c r="D48" s="26" t="s">
        <v>75</v>
      </c>
      <c r="E48" s="434">
        <f t="shared" si="0"/>
        <v>3836.3999999999996</v>
      </c>
      <c r="F48" s="59">
        <v>3336</v>
      </c>
    </row>
    <row r="49" spans="1:6" ht="45" outlineLevel="1" x14ac:dyDescent="0.25">
      <c r="A49" s="25" t="s">
        <v>118</v>
      </c>
      <c r="B49" s="26" t="s">
        <v>237</v>
      </c>
      <c r="C49" s="26" t="s">
        <v>405</v>
      </c>
      <c r="D49" s="34" t="s">
        <v>104</v>
      </c>
      <c r="E49" s="434">
        <f t="shared" si="0"/>
        <v>3836.3999999999996</v>
      </c>
      <c r="F49" s="59">
        <v>3336</v>
      </c>
    </row>
    <row r="50" spans="1:6" ht="30" outlineLevel="1" x14ac:dyDescent="0.25">
      <c r="A50" s="25" t="s">
        <v>284</v>
      </c>
      <c r="B50" s="26" t="s">
        <v>237</v>
      </c>
      <c r="C50" s="26" t="s">
        <v>406</v>
      </c>
      <c r="D50" s="26" t="s">
        <v>75</v>
      </c>
      <c r="E50" s="434">
        <f t="shared" si="0"/>
        <v>3872.0499999999997</v>
      </c>
      <c r="F50" s="59">
        <v>3367</v>
      </c>
    </row>
    <row r="51" spans="1:6" ht="30" outlineLevel="1" x14ac:dyDescent="0.25">
      <c r="A51" s="25" t="s">
        <v>119</v>
      </c>
      <c r="B51" s="26" t="s">
        <v>237</v>
      </c>
      <c r="C51" s="26" t="s">
        <v>406</v>
      </c>
      <c r="D51" s="34" t="s">
        <v>104</v>
      </c>
      <c r="E51" s="57">
        <f t="shared" si="0"/>
        <v>3872.0499999999997</v>
      </c>
      <c r="F51" s="59">
        <v>3367</v>
      </c>
    </row>
    <row r="52" spans="1:6" ht="30" outlineLevel="1" x14ac:dyDescent="0.25">
      <c r="A52" s="25" t="s">
        <v>421</v>
      </c>
      <c r="B52" s="26" t="s">
        <v>237</v>
      </c>
      <c r="C52" s="26" t="s">
        <v>408</v>
      </c>
      <c r="D52" s="26" t="s">
        <v>75</v>
      </c>
      <c r="E52" s="57">
        <f t="shared" si="0"/>
        <v>6207.7</v>
      </c>
      <c r="F52" s="59">
        <v>5398</v>
      </c>
    </row>
    <row r="53" spans="1:6" ht="44.25" customHeight="1" outlineLevel="1" x14ac:dyDescent="0.25">
      <c r="A53" s="51" t="s">
        <v>542</v>
      </c>
      <c r="B53" s="37" t="s">
        <v>237</v>
      </c>
      <c r="C53" s="37" t="s">
        <v>407</v>
      </c>
      <c r="D53" s="37" t="s">
        <v>75</v>
      </c>
      <c r="E53" s="57">
        <f t="shared" si="0"/>
        <v>4021.5499999999997</v>
      </c>
      <c r="F53" s="59">
        <v>3497</v>
      </c>
    </row>
    <row r="54" spans="1:6" ht="45" outlineLevel="1" x14ac:dyDescent="0.25">
      <c r="A54" s="153" t="s">
        <v>531</v>
      </c>
      <c r="B54" s="155" t="s">
        <v>237</v>
      </c>
      <c r="C54" s="155" t="s">
        <v>410</v>
      </c>
      <c r="D54" s="155" t="s">
        <v>309</v>
      </c>
      <c r="E54" s="57">
        <f t="shared" si="0"/>
        <v>3955.9999999999995</v>
      </c>
      <c r="F54" s="59">
        <v>3440</v>
      </c>
    </row>
    <row r="55" spans="1:6" ht="30" outlineLevel="1" x14ac:dyDescent="0.25">
      <c r="A55" s="195" t="s">
        <v>614</v>
      </c>
      <c r="B55" s="172" t="s">
        <v>237</v>
      </c>
      <c r="C55" s="172" t="s">
        <v>615</v>
      </c>
      <c r="D55" s="172" t="s">
        <v>309</v>
      </c>
      <c r="E55" s="57">
        <f t="shared" ref="E55" si="1">F55*1.15</f>
        <v>3868.6</v>
      </c>
      <c r="F55" s="59">
        <v>3364</v>
      </c>
    </row>
    <row r="56" spans="1:6" ht="30" outlineLevel="1" x14ac:dyDescent="0.25">
      <c r="A56" s="195" t="s">
        <v>532</v>
      </c>
      <c r="B56" s="172" t="s">
        <v>237</v>
      </c>
      <c r="C56" s="172" t="s">
        <v>411</v>
      </c>
      <c r="D56" s="172" t="s">
        <v>309</v>
      </c>
      <c r="E56" s="258">
        <f t="shared" si="0"/>
        <v>3868.6</v>
      </c>
      <c r="F56" s="59">
        <v>3364</v>
      </c>
    </row>
    <row r="57" spans="1:6" ht="30.75" outlineLevel="1" thickBot="1" x14ac:dyDescent="0.3">
      <c r="A57" s="156" t="s">
        <v>533</v>
      </c>
      <c r="B57" s="156" t="s">
        <v>237</v>
      </c>
      <c r="C57" s="156" t="s">
        <v>411</v>
      </c>
      <c r="D57" s="166" t="s">
        <v>310</v>
      </c>
      <c r="E57" s="58">
        <f t="shared" si="0"/>
        <v>3868.6</v>
      </c>
      <c r="F57" s="59">
        <v>3364</v>
      </c>
    </row>
    <row r="58" spans="1:6" ht="30" customHeight="1" thickBot="1" x14ac:dyDescent="0.3">
      <c r="A58" s="600" t="s">
        <v>121</v>
      </c>
      <c r="B58" s="601"/>
      <c r="C58" s="601"/>
      <c r="D58" s="601"/>
      <c r="E58" s="601"/>
      <c r="F58" s="604"/>
    </row>
    <row r="59" spans="1:6" ht="15.75" outlineLevel="1" x14ac:dyDescent="0.25">
      <c r="A59" s="29" t="s">
        <v>543</v>
      </c>
      <c r="B59" s="150" t="s">
        <v>429</v>
      </c>
      <c r="C59" s="24" t="s">
        <v>9</v>
      </c>
      <c r="D59" s="34" t="s">
        <v>46</v>
      </c>
      <c r="E59" s="294">
        <f t="shared" si="0"/>
        <v>14532.55</v>
      </c>
      <c r="F59" s="59">
        <v>12637</v>
      </c>
    </row>
    <row r="60" spans="1:6" ht="18" customHeight="1" outlineLevel="1" x14ac:dyDescent="0.25">
      <c r="A60" s="163" t="s">
        <v>544</v>
      </c>
      <c r="B60" s="151" t="s">
        <v>429</v>
      </c>
      <c r="C60" s="37" t="s">
        <v>65</v>
      </c>
      <c r="D60" s="52" t="s">
        <v>46</v>
      </c>
      <c r="E60" s="258">
        <f t="shared" si="0"/>
        <v>14603.849999999999</v>
      </c>
      <c r="F60" s="59">
        <v>12699</v>
      </c>
    </row>
    <row r="61" spans="1:6" ht="18.75" customHeight="1" outlineLevel="1" x14ac:dyDescent="0.25">
      <c r="A61" s="198" t="s">
        <v>545</v>
      </c>
      <c r="B61" s="151" t="s">
        <v>429</v>
      </c>
      <c r="C61" s="155" t="s">
        <v>65</v>
      </c>
      <c r="D61" s="196" t="s">
        <v>343</v>
      </c>
      <c r="E61" s="434">
        <f t="shared" si="0"/>
        <v>14603.849999999999</v>
      </c>
      <c r="F61" s="59">
        <v>12699</v>
      </c>
    </row>
    <row r="62" spans="1:6" ht="19.5" customHeight="1" outlineLevel="1" thickBot="1" x14ac:dyDescent="0.3">
      <c r="A62" s="197" t="s">
        <v>546</v>
      </c>
      <c r="B62" s="36" t="s">
        <v>429</v>
      </c>
      <c r="C62" s="156" t="s">
        <v>9</v>
      </c>
      <c r="D62" s="196" t="s">
        <v>343</v>
      </c>
      <c r="E62" s="58">
        <f t="shared" si="0"/>
        <v>14532.55</v>
      </c>
      <c r="F62" s="59">
        <v>12637</v>
      </c>
    </row>
    <row r="63" spans="1:6" ht="30" customHeight="1" thickBot="1" x14ac:dyDescent="0.3">
      <c r="A63" s="600" t="s">
        <v>123</v>
      </c>
      <c r="B63" s="601"/>
      <c r="C63" s="601"/>
      <c r="D63" s="601"/>
      <c r="E63" s="601"/>
      <c r="F63" s="601"/>
    </row>
    <row r="64" spans="1:6" ht="30" outlineLevel="1" x14ac:dyDescent="0.25">
      <c r="A64" s="23" t="s">
        <v>547</v>
      </c>
      <c r="B64" s="24" t="s">
        <v>429</v>
      </c>
      <c r="C64" s="24" t="s">
        <v>124</v>
      </c>
      <c r="D64" s="33" t="s">
        <v>46</v>
      </c>
      <c r="E64" s="294">
        <f t="shared" si="0"/>
        <v>15519.249999999998</v>
      </c>
      <c r="F64" s="59">
        <v>13495</v>
      </c>
    </row>
    <row r="65" spans="1:6" ht="30" outlineLevel="1" x14ac:dyDescent="0.25">
      <c r="A65" s="25" t="s">
        <v>549</v>
      </c>
      <c r="B65" s="26" t="s">
        <v>429</v>
      </c>
      <c r="C65" s="26" t="s">
        <v>344</v>
      </c>
      <c r="D65" s="34" t="s">
        <v>46</v>
      </c>
      <c r="E65" s="57">
        <f>F65*1.15</f>
        <v>15603.199999999999</v>
      </c>
      <c r="F65" s="59">
        <v>13568</v>
      </c>
    </row>
    <row r="66" spans="1:6" ht="30.75" customHeight="1" outlineLevel="1" x14ac:dyDescent="0.25">
      <c r="A66" s="51" t="s">
        <v>548</v>
      </c>
      <c r="B66" s="37" t="s">
        <v>429</v>
      </c>
      <c r="C66" s="37" t="s">
        <v>122</v>
      </c>
      <c r="D66" s="52" t="s">
        <v>46</v>
      </c>
      <c r="E66" s="258">
        <f>F66*1.15</f>
        <v>15519.249999999998</v>
      </c>
      <c r="F66" s="59">
        <v>13495</v>
      </c>
    </row>
    <row r="67" spans="1:6" ht="30" outlineLevel="1" x14ac:dyDescent="0.25">
      <c r="A67" s="153" t="s">
        <v>616</v>
      </c>
      <c r="B67" s="155" t="s">
        <v>429</v>
      </c>
      <c r="C67" s="155" t="s">
        <v>124</v>
      </c>
      <c r="D67" s="196" t="s">
        <v>343</v>
      </c>
      <c r="E67" s="434">
        <f>F67*1.15</f>
        <v>15519.249999999998</v>
      </c>
      <c r="F67" s="59">
        <v>13495</v>
      </c>
    </row>
    <row r="68" spans="1:6" ht="30" outlineLevel="1" x14ac:dyDescent="0.25">
      <c r="A68" s="205" t="s">
        <v>617</v>
      </c>
      <c r="B68" s="205" t="s">
        <v>429</v>
      </c>
      <c r="C68" s="205" t="s">
        <v>344</v>
      </c>
      <c r="D68" s="206" t="s">
        <v>343</v>
      </c>
      <c r="E68" s="435">
        <f t="shared" si="0"/>
        <v>15603.199999999999</v>
      </c>
      <c r="F68" s="59">
        <v>13568</v>
      </c>
    </row>
    <row r="69" spans="1:6" ht="30" customHeight="1" thickBot="1" x14ac:dyDescent="0.3">
      <c r="A69" s="602" t="s">
        <v>125</v>
      </c>
      <c r="B69" s="603"/>
      <c r="C69" s="603"/>
      <c r="D69" s="603"/>
      <c r="E69" s="603"/>
      <c r="F69" s="603"/>
    </row>
    <row r="70" spans="1:6" ht="15.75" outlineLevel="1" x14ac:dyDescent="0.25">
      <c r="A70" s="23" t="s">
        <v>126</v>
      </c>
      <c r="B70" s="44" t="s">
        <v>285</v>
      </c>
      <c r="C70" s="24" t="s">
        <v>7</v>
      </c>
      <c r="D70" s="33" t="s">
        <v>104</v>
      </c>
      <c r="E70" s="294">
        <f t="shared" si="0"/>
        <v>2531.1499999999996</v>
      </c>
      <c r="F70" s="59">
        <v>2201</v>
      </c>
    </row>
    <row r="71" spans="1:6" ht="16.5" customHeight="1" outlineLevel="1" x14ac:dyDescent="0.25">
      <c r="A71" s="25" t="s">
        <v>127</v>
      </c>
      <c r="B71" s="45" t="s">
        <v>285</v>
      </c>
      <c r="C71" s="26" t="s">
        <v>8</v>
      </c>
      <c r="D71" s="34" t="s">
        <v>104</v>
      </c>
      <c r="E71" s="258">
        <f t="shared" ref="E71:E101" si="2">F71*1.15</f>
        <v>2531.1499999999996</v>
      </c>
      <c r="F71" s="59">
        <v>2201</v>
      </c>
    </row>
    <row r="72" spans="1:6" ht="15.75" outlineLevel="1" x14ac:dyDescent="0.25">
      <c r="A72" s="25" t="s">
        <v>128</v>
      </c>
      <c r="B72" s="45" t="s">
        <v>285</v>
      </c>
      <c r="C72" s="26" t="s">
        <v>65</v>
      </c>
      <c r="D72" s="34" t="s">
        <v>104</v>
      </c>
      <c r="E72" s="434">
        <f t="shared" si="2"/>
        <v>2789.8999999999996</v>
      </c>
      <c r="F72" s="59">
        <v>2426</v>
      </c>
    </row>
    <row r="73" spans="1:6" ht="15.75" outlineLevel="1" x14ac:dyDescent="0.25">
      <c r="A73" s="25" t="s">
        <v>129</v>
      </c>
      <c r="B73" s="45" t="s">
        <v>285</v>
      </c>
      <c r="C73" s="26" t="s">
        <v>11</v>
      </c>
      <c r="D73" s="34" t="s">
        <v>104</v>
      </c>
      <c r="E73" s="57">
        <f t="shared" si="2"/>
        <v>2842.7999999999997</v>
      </c>
      <c r="F73" s="59">
        <v>2472</v>
      </c>
    </row>
    <row r="74" spans="1:6" ht="30.75" outlineLevel="1" thickBot="1" x14ac:dyDescent="0.3">
      <c r="A74" s="51" t="s">
        <v>130</v>
      </c>
      <c r="B74" s="45" t="s">
        <v>285</v>
      </c>
      <c r="C74" s="26" t="s">
        <v>52</v>
      </c>
      <c r="D74" s="34" t="s">
        <v>104</v>
      </c>
      <c r="E74" s="202">
        <f t="shared" si="2"/>
        <v>2789.8999999999996</v>
      </c>
      <c r="F74" s="59">
        <v>2426</v>
      </c>
    </row>
    <row r="75" spans="1:6" ht="30" customHeight="1" thickBot="1" x14ac:dyDescent="0.3">
      <c r="A75" s="600" t="s">
        <v>131</v>
      </c>
      <c r="B75" s="601"/>
      <c r="C75" s="601"/>
      <c r="D75" s="601"/>
      <c r="E75" s="601"/>
      <c r="F75" s="604"/>
    </row>
    <row r="76" spans="1:6" ht="30" outlineLevel="1" x14ac:dyDescent="0.25">
      <c r="A76" s="60" t="s">
        <v>286</v>
      </c>
      <c r="B76" s="254" t="s">
        <v>237</v>
      </c>
      <c r="C76" s="21" t="s">
        <v>7</v>
      </c>
      <c r="D76" s="176" t="s">
        <v>104</v>
      </c>
      <c r="E76" s="294">
        <f t="shared" si="2"/>
        <v>1920.4999999999998</v>
      </c>
      <c r="F76" s="59">
        <v>1670</v>
      </c>
    </row>
    <row r="77" spans="1:6" ht="15.75" outlineLevel="1" x14ac:dyDescent="0.25">
      <c r="A77" s="170" t="s">
        <v>132</v>
      </c>
      <c r="B77" s="255" t="s">
        <v>237</v>
      </c>
      <c r="C77" s="171" t="s">
        <v>7</v>
      </c>
      <c r="D77" s="177" t="s">
        <v>104</v>
      </c>
      <c r="E77" s="258">
        <f t="shared" si="2"/>
        <v>2040.1</v>
      </c>
      <c r="F77" s="59">
        <v>1774</v>
      </c>
    </row>
    <row r="78" spans="1:6" ht="15.75" outlineLevel="1" x14ac:dyDescent="0.25">
      <c r="A78" s="25" t="s">
        <v>133</v>
      </c>
      <c r="B78" s="256" t="s">
        <v>237</v>
      </c>
      <c r="C78" s="26" t="s">
        <v>8</v>
      </c>
      <c r="D78" s="34" t="s">
        <v>104</v>
      </c>
      <c r="E78" s="434">
        <f t="shared" si="2"/>
        <v>2040.1</v>
      </c>
      <c r="F78" s="59">
        <v>1774</v>
      </c>
    </row>
    <row r="79" spans="1:6" ht="15.75" outlineLevel="1" x14ac:dyDescent="0.25">
      <c r="A79" s="25" t="s">
        <v>135</v>
      </c>
      <c r="B79" s="256" t="s">
        <v>237</v>
      </c>
      <c r="C79" s="26" t="s">
        <v>9</v>
      </c>
      <c r="D79" s="34" t="s">
        <v>104</v>
      </c>
      <c r="E79" s="434">
        <f t="shared" si="2"/>
        <v>2588.6499999999996</v>
      </c>
      <c r="F79" s="59">
        <v>2251</v>
      </c>
    </row>
    <row r="80" spans="1:6" ht="15.75" outlineLevel="1" x14ac:dyDescent="0.25">
      <c r="A80" s="25" t="s">
        <v>134</v>
      </c>
      <c r="B80" s="256" t="s">
        <v>237</v>
      </c>
      <c r="C80" s="26" t="s">
        <v>13</v>
      </c>
      <c r="D80" s="34" t="s">
        <v>104</v>
      </c>
      <c r="E80" s="434">
        <f t="shared" si="2"/>
        <v>3029.1</v>
      </c>
      <c r="F80" s="59">
        <v>2634</v>
      </c>
    </row>
    <row r="81" spans="1:6" ht="16.5" outlineLevel="1" thickBot="1" x14ac:dyDescent="0.3">
      <c r="A81" s="25" t="s">
        <v>136</v>
      </c>
      <c r="B81" s="256" t="s">
        <v>237</v>
      </c>
      <c r="C81" s="26" t="s">
        <v>10</v>
      </c>
      <c r="D81" s="34" t="s">
        <v>104</v>
      </c>
      <c r="E81" s="58">
        <f t="shared" si="2"/>
        <v>3134.8999999999996</v>
      </c>
      <c r="F81" s="59">
        <v>2726</v>
      </c>
    </row>
    <row r="82" spans="1:6" ht="30" customHeight="1" thickBot="1" x14ac:dyDescent="0.3">
      <c r="A82" s="223" t="s">
        <v>138</v>
      </c>
      <c r="B82" s="154"/>
      <c r="C82" s="154"/>
      <c r="D82" s="154"/>
      <c r="E82" s="391"/>
      <c r="F82" s="154"/>
    </row>
    <row r="83" spans="1:6" ht="30.75" outlineLevel="1" thickBot="1" x14ac:dyDescent="0.3">
      <c r="A83" s="179" t="s">
        <v>412</v>
      </c>
      <c r="B83" s="26" t="s">
        <v>285</v>
      </c>
      <c r="C83" s="26" t="s">
        <v>288</v>
      </c>
      <c r="D83" s="33" t="s">
        <v>151</v>
      </c>
      <c r="E83" s="146">
        <f t="shared" si="2"/>
        <v>4036.4999999999995</v>
      </c>
      <c r="F83" s="59">
        <v>3510</v>
      </c>
    </row>
    <row r="84" spans="1:6" ht="33" customHeight="1" outlineLevel="1" thickBot="1" x14ac:dyDescent="0.3">
      <c r="A84" s="180" t="s">
        <v>287</v>
      </c>
      <c r="B84" s="26" t="s">
        <v>285</v>
      </c>
      <c r="C84" s="26" t="s">
        <v>197</v>
      </c>
      <c r="D84" s="33" t="s">
        <v>151</v>
      </c>
      <c r="E84" s="434">
        <f t="shared" si="2"/>
        <v>3524.7499999999995</v>
      </c>
      <c r="F84" s="59">
        <v>3065</v>
      </c>
    </row>
    <row r="85" spans="1:6" ht="30.75" customHeight="1" outlineLevel="1" x14ac:dyDescent="0.25">
      <c r="A85" s="179" t="s">
        <v>137</v>
      </c>
      <c r="B85" s="37" t="s">
        <v>285</v>
      </c>
      <c r="C85" s="37" t="s">
        <v>140</v>
      </c>
      <c r="D85" s="176" t="s">
        <v>151</v>
      </c>
      <c r="E85" s="57">
        <f t="shared" si="2"/>
        <v>4068.7</v>
      </c>
      <c r="F85" s="59">
        <v>3538</v>
      </c>
    </row>
    <row r="86" spans="1:6" ht="15.75" customHeight="1" outlineLevel="1" x14ac:dyDescent="0.25">
      <c r="A86" s="153" t="s">
        <v>413</v>
      </c>
      <c r="B86" s="155" t="s">
        <v>285</v>
      </c>
      <c r="C86" s="155" t="s">
        <v>65</v>
      </c>
      <c r="D86" s="196" t="s">
        <v>343</v>
      </c>
      <c r="E86" s="258">
        <f t="shared" si="2"/>
        <v>4036.4999999999995</v>
      </c>
      <c r="F86" s="59">
        <v>3510</v>
      </c>
    </row>
    <row r="87" spans="1:6" ht="35.25" customHeight="1" outlineLevel="1" x14ac:dyDescent="0.25">
      <c r="A87" s="153" t="s">
        <v>414</v>
      </c>
      <c r="B87" s="172" t="s">
        <v>285</v>
      </c>
      <c r="C87" s="172" t="s">
        <v>197</v>
      </c>
      <c r="D87" s="207" t="s">
        <v>343</v>
      </c>
      <c r="E87" s="57">
        <f t="shared" si="2"/>
        <v>3524.7499999999995</v>
      </c>
      <c r="F87" s="59">
        <v>3065</v>
      </c>
    </row>
    <row r="88" spans="1:6" ht="35.25" customHeight="1" outlineLevel="1" thickBot="1" x14ac:dyDescent="0.3">
      <c r="A88" s="155" t="s">
        <v>415</v>
      </c>
      <c r="B88" s="155" t="s">
        <v>285</v>
      </c>
      <c r="C88" s="155" t="s">
        <v>140</v>
      </c>
      <c r="D88" s="196" t="s">
        <v>343</v>
      </c>
      <c r="E88" s="202">
        <f t="shared" si="2"/>
        <v>4284.8999999999996</v>
      </c>
      <c r="F88" s="59">
        <v>3726</v>
      </c>
    </row>
    <row r="89" spans="1:6" ht="30" customHeight="1" thickBot="1" x14ac:dyDescent="0.3">
      <c r="A89" s="223" t="s">
        <v>802</v>
      </c>
      <c r="B89" s="154"/>
      <c r="C89" s="154"/>
      <c r="D89" s="154"/>
      <c r="E89" s="391"/>
      <c r="F89" s="154"/>
    </row>
    <row r="90" spans="1:6" ht="30.75" outlineLevel="1" thickBot="1" x14ac:dyDescent="0.3">
      <c r="A90" s="179" t="s">
        <v>800</v>
      </c>
      <c r="B90" s="26" t="s">
        <v>801</v>
      </c>
      <c r="C90" s="26" t="s">
        <v>799</v>
      </c>
      <c r="D90" s="33" t="s">
        <v>151</v>
      </c>
      <c r="E90" s="146">
        <v>2729</v>
      </c>
      <c r="F90" s="59">
        <v>2364</v>
      </c>
    </row>
    <row r="91" spans="1:6" ht="35.25" customHeight="1" outlineLevel="1" thickBot="1" x14ac:dyDescent="0.3">
      <c r="A91" s="223" t="s">
        <v>438</v>
      </c>
      <c r="B91" s="154"/>
      <c r="C91" s="154"/>
      <c r="D91" s="154"/>
      <c r="E91" s="391"/>
      <c r="F91" s="236"/>
    </row>
    <row r="92" spans="1:6" ht="35.25" customHeight="1" outlineLevel="1" x14ac:dyDescent="0.25">
      <c r="A92" s="169" t="s">
        <v>439</v>
      </c>
      <c r="B92" s="169" t="s">
        <v>237</v>
      </c>
      <c r="C92" s="135" t="s">
        <v>440</v>
      </c>
      <c r="D92" s="283" t="s">
        <v>151</v>
      </c>
      <c r="E92" s="146">
        <f t="shared" si="2"/>
        <v>3829.4999999999995</v>
      </c>
      <c r="F92" s="258">
        <v>3330</v>
      </c>
    </row>
    <row r="93" spans="1:6" ht="35.25" customHeight="1" outlineLevel="1" thickBot="1" x14ac:dyDescent="0.3">
      <c r="A93" s="284" t="s">
        <v>441</v>
      </c>
      <c r="B93" s="284" t="s">
        <v>237</v>
      </c>
      <c r="C93" s="192" t="s">
        <v>65</v>
      </c>
      <c r="D93" s="285" t="s">
        <v>151</v>
      </c>
      <c r="E93" s="58">
        <f t="shared" si="2"/>
        <v>4253.8499999999995</v>
      </c>
      <c r="F93" s="161">
        <v>3699</v>
      </c>
    </row>
    <row r="94" spans="1:6" ht="30" customHeight="1" thickBot="1" x14ac:dyDescent="0.3">
      <c r="A94" s="223" t="s">
        <v>653</v>
      </c>
      <c r="B94" s="154"/>
      <c r="C94" s="154"/>
      <c r="D94" s="154"/>
      <c r="E94" s="391"/>
      <c r="F94" s="154"/>
    </row>
    <row r="95" spans="1:6" ht="89.25" customHeight="1" outlineLevel="1" x14ac:dyDescent="0.25">
      <c r="A95" s="494" t="s">
        <v>654</v>
      </c>
      <c r="B95" s="182"/>
      <c r="C95" s="137" t="s">
        <v>47</v>
      </c>
      <c r="D95" s="26" t="s">
        <v>145</v>
      </c>
      <c r="E95" s="496">
        <f t="shared" ref="E95:E98" si="3">F95*1.15</f>
        <v>1173</v>
      </c>
      <c r="F95" s="497">
        <v>1020</v>
      </c>
    </row>
    <row r="96" spans="1:6" ht="92.25" customHeight="1" outlineLevel="1" x14ac:dyDescent="0.25">
      <c r="A96" s="495" t="s">
        <v>655</v>
      </c>
      <c r="B96" s="182"/>
      <c r="C96" s="37" t="s">
        <v>9</v>
      </c>
      <c r="D96" s="26" t="s">
        <v>145</v>
      </c>
      <c r="E96" s="498">
        <f t="shared" si="3"/>
        <v>1163.8</v>
      </c>
      <c r="F96" s="497">
        <v>1012</v>
      </c>
    </row>
    <row r="97" spans="1:6" ht="80.25" customHeight="1" outlineLevel="1" x14ac:dyDescent="0.25">
      <c r="A97" s="495" t="s">
        <v>656</v>
      </c>
      <c r="B97" s="182"/>
      <c r="C97" s="26" t="s">
        <v>65</v>
      </c>
      <c r="D97" s="34" t="s">
        <v>151</v>
      </c>
      <c r="E97" s="499">
        <f t="shared" si="3"/>
        <v>1645.6499999999999</v>
      </c>
      <c r="F97" s="497">
        <v>1431</v>
      </c>
    </row>
    <row r="98" spans="1:6" ht="80.25" customHeight="1" outlineLevel="1" thickBot="1" x14ac:dyDescent="0.3">
      <c r="A98" s="178" t="s">
        <v>657</v>
      </c>
      <c r="B98" s="182"/>
      <c r="C98" s="26" t="s">
        <v>11</v>
      </c>
      <c r="D98" s="500" t="s">
        <v>190</v>
      </c>
      <c r="E98" s="499">
        <f t="shared" si="3"/>
        <v>3352.2499999999995</v>
      </c>
      <c r="F98" s="497">
        <v>2915</v>
      </c>
    </row>
    <row r="99" spans="1:6" ht="30" customHeight="1" thickBot="1" x14ac:dyDescent="0.3">
      <c r="A99" s="223" t="s">
        <v>289</v>
      </c>
      <c r="B99" s="154"/>
      <c r="C99" s="154"/>
      <c r="D99" s="154"/>
      <c r="E99" s="391"/>
      <c r="F99" s="154"/>
    </row>
    <row r="100" spans="1:6" ht="15.75" outlineLevel="1" x14ac:dyDescent="0.25">
      <c r="A100" s="185" t="s">
        <v>290</v>
      </c>
      <c r="B100" s="181"/>
      <c r="C100" s="182"/>
      <c r="D100" s="183"/>
      <c r="E100" s="146">
        <f t="shared" si="2"/>
        <v>261.04999999999995</v>
      </c>
      <c r="F100" s="59">
        <v>227</v>
      </c>
    </row>
    <row r="101" spans="1:6" ht="15.75" outlineLevel="1" x14ac:dyDescent="0.25">
      <c r="A101" s="178" t="s">
        <v>291</v>
      </c>
      <c r="B101" s="182"/>
      <c r="C101" s="182"/>
      <c r="D101" s="184"/>
      <c r="E101" s="435">
        <f t="shared" si="2"/>
        <v>294.39999999999998</v>
      </c>
      <c r="F101" s="59">
        <v>256</v>
      </c>
    </row>
    <row r="102" spans="1:6" ht="33" customHeight="1" outlineLevel="1" x14ac:dyDescent="0.25">
      <c r="A102" s="222" t="s">
        <v>292</v>
      </c>
      <c r="B102" s="182"/>
      <c r="C102" s="182"/>
      <c r="D102" s="184"/>
      <c r="E102" s="59">
        <f>F102*1.1</f>
        <v>62.7</v>
      </c>
      <c r="F102" s="59">
        <v>57</v>
      </c>
    </row>
  </sheetData>
  <customSheetViews>
    <customSheetView guid="{2C0C2E54-13EB-4B6D-AFE4-E7AAFD2C1477}" scale="85" hiddenColumns="1">
      <pane xSplit="1" ySplit="4" topLeftCell="D17" activePane="bottomRight" state="frozen"/>
      <selection pane="bottomRight" activeCell="G6" sqref="G6"/>
      <pageMargins left="0.7" right="0.7" top="0.75" bottom="0.75" header="0.3" footer="0.3"/>
    </customSheetView>
  </customSheetViews>
  <mergeCells count="6">
    <mergeCell ref="E1:F1"/>
    <mergeCell ref="A63:F63"/>
    <mergeCell ref="A69:F69"/>
    <mergeCell ref="A75:F75"/>
    <mergeCell ref="A58:F58"/>
    <mergeCell ref="A42:F42"/>
  </mergeCells>
  <hyperlinks>
    <hyperlink ref="F2" location="Содержание!R1C1" display="НА ГЛАВНУЮ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I15" sqref="I15"/>
    </sheetView>
  </sheetViews>
  <sheetFormatPr defaultRowHeight="15" x14ac:dyDescent="0.25"/>
  <cols>
    <col min="1" max="1" width="51.85546875" customWidth="1"/>
    <col min="2" max="2" width="11.5703125" customWidth="1"/>
    <col min="3" max="3" width="14.42578125" customWidth="1"/>
    <col min="4" max="4" width="15.42578125" customWidth="1"/>
    <col min="5" max="5" width="11.7109375" bestFit="1" customWidth="1"/>
    <col min="6" max="6" width="14.28515625" style="76" bestFit="1" customWidth="1"/>
    <col min="7" max="7" width="12.7109375" style="76" customWidth="1"/>
  </cols>
  <sheetData>
    <row r="1" spans="1:14" x14ac:dyDescent="0.25">
      <c r="A1" s="106"/>
      <c r="B1" s="106"/>
      <c r="C1" s="106"/>
      <c r="D1" s="106"/>
      <c r="E1" s="106"/>
      <c r="F1" s="125"/>
      <c r="G1" s="121" t="s">
        <v>179</v>
      </c>
    </row>
    <row r="2" spans="1:14" s="92" customFormat="1" ht="49.5" customHeight="1" thickBot="1" x14ac:dyDescent="0.3">
      <c r="A2" s="107" t="s">
        <v>562</v>
      </c>
      <c r="B2" s="108" t="s">
        <v>554</v>
      </c>
      <c r="C2" s="116"/>
      <c r="D2" s="116"/>
      <c r="E2" s="117"/>
      <c r="F2" s="119"/>
      <c r="G2" s="120" t="s">
        <v>182</v>
      </c>
      <c r="H2" s="91"/>
      <c r="I2" s="91"/>
      <c r="J2" s="91"/>
      <c r="K2" s="91"/>
      <c r="L2" s="91"/>
      <c r="M2" s="91"/>
      <c r="N2" s="91"/>
    </row>
    <row r="3" spans="1:14" ht="63.75" thickBot="1" x14ac:dyDescent="0.3">
      <c r="A3" s="68" t="s">
        <v>0</v>
      </c>
      <c r="B3" s="72" t="s">
        <v>27</v>
      </c>
      <c r="C3" s="69" t="s">
        <v>6</v>
      </c>
      <c r="D3" s="69" t="s">
        <v>5</v>
      </c>
      <c r="E3" s="72" t="s">
        <v>15</v>
      </c>
      <c r="F3" s="232" t="s">
        <v>538</v>
      </c>
      <c r="G3" s="85" t="s">
        <v>181</v>
      </c>
    </row>
    <row r="4" spans="1:14" s="97" customFormat="1" ht="24" customHeight="1" thickBot="1" x14ac:dyDescent="0.3">
      <c r="A4" s="437" t="s">
        <v>627</v>
      </c>
      <c r="B4" s="438"/>
      <c r="C4" s="438"/>
      <c r="D4" s="438"/>
      <c r="E4" s="439"/>
      <c r="F4" s="440"/>
      <c r="G4" s="440"/>
    </row>
    <row r="5" spans="1:14" s="441" customFormat="1" ht="30" customHeight="1" thickBot="1" x14ac:dyDescent="0.3">
      <c r="A5" s="605" t="s">
        <v>625</v>
      </c>
      <c r="B5" s="606"/>
      <c r="C5" s="606"/>
      <c r="D5" s="606"/>
      <c r="E5" s="606"/>
      <c r="F5" s="606"/>
      <c r="G5" s="606"/>
    </row>
    <row r="6" spans="1:14" ht="15.75" x14ac:dyDescent="0.25">
      <c r="A6" s="61" t="s">
        <v>19</v>
      </c>
      <c r="B6" s="36" t="s">
        <v>28</v>
      </c>
      <c r="C6" s="36" t="s">
        <v>23</v>
      </c>
      <c r="D6" s="36" t="s">
        <v>7</v>
      </c>
      <c r="E6" s="14" t="s">
        <v>25</v>
      </c>
      <c r="F6" s="384">
        <f>G6*1.15</f>
        <v>924.59999999999991</v>
      </c>
      <c r="G6" s="353">
        <v>804</v>
      </c>
      <c r="I6" s="63"/>
    </row>
    <row r="7" spans="1:14" ht="15.75" x14ac:dyDescent="0.25">
      <c r="A7" s="25" t="s">
        <v>20</v>
      </c>
      <c r="B7" s="36" t="s">
        <v>28</v>
      </c>
      <c r="C7" s="26" t="s">
        <v>23</v>
      </c>
      <c r="D7" s="26" t="s">
        <v>8</v>
      </c>
      <c r="E7" s="7" t="s">
        <v>25</v>
      </c>
      <c r="F7" s="264">
        <f t="shared" ref="F7:F11" si="0">G7*1.15</f>
        <v>924.59999999999991</v>
      </c>
      <c r="G7" s="353">
        <v>804</v>
      </c>
      <c r="I7" s="63"/>
    </row>
    <row r="8" spans="1:14" ht="15.75" x14ac:dyDescent="0.25">
      <c r="A8" s="25" t="s">
        <v>21</v>
      </c>
      <c r="B8" s="26" t="s">
        <v>29</v>
      </c>
      <c r="C8" s="26" t="s">
        <v>24</v>
      </c>
      <c r="D8" s="26" t="s">
        <v>9</v>
      </c>
      <c r="E8" s="7" t="s">
        <v>26</v>
      </c>
      <c r="F8" s="264">
        <f t="shared" si="0"/>
        <v>1143.0999999999999</v>
      </c>
      <c r="G8" s="353">
        <v>994</v>
      </c>
      <c r="I8" s="63"/>
    </row>
    <row r="9" spans="1:14" ht="15.75" x14ac:dyDescent="0.25">
      <c r="A9" s="25" t="s">
        <v>22</v>
      </c>
      <c r="B9" s="26" t="s">
        <v>29</v>
      </c>
      <c r="C9" s="26" t="s">
        <v>24</v>
      </c>
      <c r="D9" s="26" t="s">
        <v>13</v>
      </c>
      <c r="E9" s="7" t="s">
        <v>26</v>
      </c>
      <c r="F9" s="264">
        <f t="shared" si="0"/>
        <v>1399.55</v>
      </c>
      <c r="G9" s="353">
        <v>1217</v>
      </c>
      <c r="I9" s="63"/>
    </row>
    <row r="10" spans="1:14" ht="15.75" x14ac:dyDescent="0.25">
      <c r="A10" s="25" t="s">
        <v>599</v>
      </c>
      <c r="B10" s="26" t="s">
        <v>29</v>
      </c>
      <c r="C10" s="26" t="s">
        <v>24</v>
      </c>
      <c r="D10" s="26" t="s">
        <v>10</v>
      </c>
      <c r="E10" s="7" t="s">
        <v>26</v>
      </c>
      <c r="F10" s="264">
        <f t="shared" si="0"/>
        <v>1399.55</v>
      </c>
      <c r="G10" s="353">
        <v>1217</v>
      </c>
      <c r="I10" s="63"/>
    </row>
    <row r="11" spans="1:14" ht="15" customHeight="1" thickBot="1" x14ac:dyDescent="0.3">
      <c r="A11" s="25" t="s">
        <v>600</v>
      </c>
      <c r="B11" s="26" t="s">
        <v>29</v>
      </c>
      <c r="C11" s="26" t="s">
        <v>24</v>
      </c>
      <c r="D11" s="26" t="s">
        <v>11</v>
      </c>
      <c r="E11" s="9" t="s">
        <v>26</v>
      </c>
      <c r="F11" s="353">
        <f t="shared" si="0"/>
        <v>1399.55</v>
      </c>
      <c r="G11" s="353">
        <v>1217</v>
      </c>
      <c r="I11" s="63"/>
    </row>
    <row r="12" spans="1:14" ht="25.5" customHeight="1" thickBot="1" x14ac:dyDescent="0.3">
      <c r="A12" s="589" t="s">
        <v>624</v>
      </c>
      <c r="B12" s="590"/>
      <c r="C12" s="590"/>
      <c r="D12" s="590"/>
      <c r="E12" s="590"/>
      <c r="F12" s="590"/>
      <c r="G12" s="590"/>
      <c r="H12" s="88"/>
    </row>
    <row r="13" spans="1:14" ht="30" x14ac:dyDescent="0.25">
      <c r="A13" s="81" t="s">
        <v>30</v>
      </c>
      <c r="B13" s="383"/>
      <c r="C13" s="4"/>
      <c r="D13" s="4"/>
      <c r="E13" s="5"/>
      <c r="F13" s="384">
        <f>G13*1.15</f>
        <v>402.49999999999994</v>
      </c>
      <c r="G13" s="384">
        <v>350</v>
      </c>
      <c r="I13" s="63"/>
    </row>
    <row r="14" spans="1:14" ht="15.75" x14ac:dyDescent="0.25">
      <c r="A14" s="82" t="s">
        <v>31</v>
      </c>
      <c r="B14" s="18"/>
      <c r="C14" s="6"/>
      <c r="D14" s="6"/>
      <c r="E14" s="7"/>
      <c r="F14" s="264">
        <f t="shared" ref="F14:F18" si="1">G14*1.15</f>
        <v>48.3</v>
      </c>
      <c r="G14" s="264">
        <v>42</v>
      </c>
      <c r="I14" s="63"/>
    </row>
    <row r="15" spans="1:14" ht="15" customHeight="1" x14ac:dyDescent="0.25">
      <c r="A15" s="82" t="s">
        <v>32</v>
      </c>
      <c r="B15" s="18"/>
      <c r="C15" s="6"/>
      <c r="D15" s="6"/>
      <c r="E15" s="7"/>
      <c r="F15" s="264">
        <f t="shared" si="1"/>
        <v>93.149999999999991</v>
      </c>
      <c r="G15" s="436">
        <v>81</v>
      </c>
      <c r="I15" s="63"/>
    </row>
    <row r="16" spans="1:14" ht="15.75" customHeight="1" x14ac:dyDescent="0.25">
      <c r="A16" s="82" t="s">
        <v>33</v>
      </c>
      <c r="B16" s="18"/>
      <c r="C16" s="6"/>
      <c r="D16" s="6"/>
      <c r="E16" s="7"/>
      <c r="F16" s="264">
        <f t="shared" si="1"/>
        <v>320.84999999999997</v>
      </c>
      <c r="G16" s="436">
        <v>279</v>
      </c>
      <c r="I16" s="63"/>
    </row>
    <row r="17" spans="1:9" ht="15" customHeight="1" x14ac:dyDescent="0.25">
      <c r="A17" s="82" t="s">
        <v>34</v>
      </c>
      <c r="B17" s="18"/>
      <c r="C17" s="6"/>
      <c r="D17" s="6"/>
      <c r="E17" s="7"/>
      <c r="F17" s="264">
        <f t="shared" si="1"/>
        <v>320.84999999999997</v>
      </c>
      <c r="G17" s="436">
        <v>279</v>
      </c>
      <c r="I17" s="63"/>
    </row>
    <row r="18" spans="1:9" ht="15.75" customHeight="1" thickBot="1" x14ac:dyDescent="0.3">
      <c r="A18" s="83" t="s">
        <v>35</v>
      </c>
      <c r="B18" s="19"/>
      <c r="C18" s="8"/>
      <c r="D18" s="8"/>
      <c r="E18" s="9"/>
      <c r="F18" s="351">
        <f t="shared" si="1"/>
        <v>320.84999999999997</v>
      </c>
      <c r="G18" s="436">
        <v>279</v>
      </c>
      <c r="I18" s="63"/>
    </row>
  </sheetData>
  <customSheetViews>
    <customSheetView guid="{2C0C2E54-13EB-4B6D-AFE4-E7AAFD2C1477}" scale="85" hiddenColumns="1">
      <pane xSplit="1" ySplit="5" topLeftCell="B6" activePane="bottomRight" state="frozen"/>
      <selection pane="bottomRight" activeCell="H14" sqref="H14:N19"/>
      <pageMargins left="0.7" right="0.7" top="0.75" bottom="0.75" header="0.3" footer="0.3"/>
      <pageSetup paperSize="9" orientation="portrait" verticalDpi="0" r:id="rId1"/>
    </customSheetView>
  </customSheetViews>
  <mergeCells count="2">
    <mergeCell ref="A12:G12"/>
    <mergeCell ref="A5:G5"/>
  </mergeCells>
  <pageMargins left="0.7" right="0.7" top="0.75" bottom="0.75" header="0.3" footer="0.3"/>
  <pageSetup paperSize="9"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D24" sqref="D24"/>
    </sheetView>
  </sheetViews>
  <sheetFormatPr defaultRowHeight="15" x14ac:dyDescent="0.25"/>
  <cols>
    <col min="1" max="1" width="65.42578125" customWidth="1"/>
    <col min="2" max="2" width="16.140625" customWidth="1"/>
    <col min="3" max="3" width="24.28515625" customWidth="1"/>
    <col min="4" max="4" width="17.85546875" bestFit="1" customWidth="1"/>
    <col min="5" max="5" width="16.28515625" customWidth="1"/>
    <col min="6" max="6" width="10.28515625" customWidth="1"/>
    <col min="7" max="7" width="6.5703125" style="56" hidden="1" customWidth="1"/>
  </cols>
  <sheetData>
    <row r="1" spans="1:14" x14ac:dyDescent="0.25">
      <c r="A1" s="106"/>
      <c r="B1" s="106"/>
      <c r="C1" s="106"/>
      <c r="D1" s="106"/>
      <c r="E1" s="106"/>
      <c r="F1" s="126" t="s">
        <v>179</v>
      </c>
      <c r="G1" s="127"/>
    </row>
    <row r="2" spans="1:14" s="92" customFormat="1" ht="35.25" customHeight="1" thickBot="1" x14ac:dyDescent="0.3">
      <c r="A2" s="122" t="s">
        <v>562</v>
      </c>
      <c r="B2" s="128" t="s">
        <v>554</v>
      </c>
      <c r="C2" s="110"/>
      <c r="D2" s="110"/>
      <c r="E2" s="129"/>
      <c r="F2" s="114" t="s">
        <v>182</v>
      </c>
      <c r="G2" s="124"/>
      <c r="H2" s="102"/>
      <c r="I2" s="91"/>
      <c r="J2" s="91"/>
      <c r="K2" s="91"/>
      <c r="L2" s="91"/>
      <c r="M2" s="91"/>
      <c r="N2" s="91"/>
    </row>
    <row r="3" spans="1:14" ht="60" customHeight="1" thickBot="1" x14ac:dyDescent="0.3">
      <c r="A3" s="73" t="s">
        <v>0</v>
      </c>
      <c r="B3" s="69" t="s">
        <v>6</v>
      </c>
      <c r="C3" s="69" t="s">
        <v>42</v>
      </c>
      <c r="D3" s="69" t="s">
        <v>44</v>
      </c>
      <c r="E3" s="232" t="s">
        <v>743</v>
      </c>
      <c r="F3" s="231" t="s">
        <v>744</v>
      </c>
      <c r="G3" s="71" t="s">
        <v>416</v>
      </c>
    </row>
    <row r="4" spans="1:14" s="1" customFormat="1" ht="27" customHeight="1" thickBot="1" x14ac:dyDescent="0.3">
      <c r="A4" s="80" t="s">
        <v>626</v>
      </c>
      <c r="B4" s="64"/>
      <c r="C4" s="64"/>
      <c r="D4" s="64"/>
      <c r="E4" s="233"/>
      <c r="F4" s="65"/>
      <c r="G4" s="65"/>
    </row>
    <row r="5" spans="1:14" ht="30" customHeight="1" thickBot="1" x14ac:dyDescent="0.3">
      <c r="A5" s="593" t="s">
        <v>745</v>
      </c>
      <c r="B5" s="594"/>
      <c r="C5" s="594"/>
      <c r="D5" s="594"/>
      <c r="E5" s="594"/>
      <c r="F5" s="607"/>
      <c r="G5" s="74"/>
    </row>
    <row r="6" spans="1:14" ht="15.75" x14ac:dyDescent="0.25">
      <c r="A6" s="23" t="s">
        <v>141</v>
      </c>
      <c r="B6" s="24" t="s">
        <v>430</v>
      </c>
      <c r="C6" s="24" t="s">
        <v>7</v>
      </c>
      <c r="D6" s="39" t="s">
        <v>535</v>
      </c>
      <c r="E6" s="264">
        <f>F6*1.15</f>
        <v>121.89999999999999</v>
      </c>
      <c r="F6" s="264">
        <v>106</v>
      </c>
      <c r="G6" s="235"/>
    </row>
    <row r="7" spans="1:14" ht="15.75" x14ac:dyDescent="0.25">
      <c r="A7" s="25" t="s">
        <v>142</v>
      </c>
      <c r="B7" s="26" t="s">
        <v>430</v>
      </c>
      <c r="C7" s="26" t="s">
        <v>8</v>
      </c>
      <c r="D7" s="40" t="s">
        <v>535</v>
      </c>
      <c r="E7" s="264">
        <f t="shared" ref="E7:E11" si="0">F7*1.15</f>
        <v>121.89999999999999</v>
      </c>
      <c r="F7" s="264">
        <v>106</v>
      </c>
      <c r="G7" s="235"/>
    </row>
    <row r="8" spans="1:14" ht="15.75" x14ac:dyDescent="0.25">
      <c r="A8" s="25" t="s">
        <v>552</v>
      </c>
      <c r="B8" s="26" t="s">
        <v>430</v>
      </c>
      <c r="C8" s="26" t="s">
        <v>9</v>
      </c>
      <c r="D8" s="40" t="s">
        <v>535</v>
      </c>
      <c r="E8" s="264">
        <f t="shared" si="0"/>
        <v>157.54999999999998</v>
      </c>
      <c r="F8" s="264">
        <v>137</v>
      </c>
      <c r="G8" s="235"/>
    </row>
    <row r="9" spans="1:14" ht="15.75" x14ac:dyDescent="0.25">
      <c r="A9" s="25" t="s">
        <v>143</v>
      </c>
      <c r="B9" s="26" t="s">
        <v>430</v>
      </c>
      <c r="C9" s="26" t="s">
        <v>13</v>
      </c>
      <c r="D9" s="40" t="s">
        <v>535</v>
      </c>
      <c r="E9" s="264">
        <f t="shared" si="0"/>
        <v>194.35</v>
      </c>
      <c r="F9" s="264">
        <v>169</v>
      </c>
      <c r="G9" s="235"/>
    </row>
    <row r="10" spans="1:14" ht="15.75" x14ac:dyDescent="0.25">
      <c r="A10" s="25" t="s">
        <v>534</v>
      </c>
      <c r="B10" s="26" t="s">
        <v>430</v>
      </c>
      <c r="C10" s="26" t="s">
        <v>65</v>
      </c>
      <c r="D10" s="40" t="s">
        <v>535</v>
      </c>
      <c r="E10" s="264">
        <f t="shared" si="0"/>
        <v>203.54999999999998</v>
      </c>
      <c r="F10" s="264">
        <v>177</v>
      </c>
      <c r="G10" s="235"/>
    </row>
    <row r="11" spans="1:14" ht="15.75" customHeight="1" thickBot="1" x14ac:dyDescent="0.3">
      <c r="A11" s="27" t="s">
        <v>144</v>
      </c>
      <c r="B11" s="28" t="s">
        <v>430</v>
      </c>
      <c r="C11" s="28" t="s">
        <v>139</v>
      </c>
      <c r="D11" s="41" t="s">
        <v>535</v>
      </c>
      <c r="E11" s="264">
        <f t="shared" si="0"/>
        <v>172.5</v>
      </c>
      <c r="F11" s="264">
        <v>150</v>
      </c>
      <c r="G11" s="235"/>
    </row>
    <row r="12" spans="1:14" ht="15.75" customHeight="1" thickBot="1" x14ac:dyDescent="0.3">
      <c r="A12" s="593" t="s">
        <v>740</v>
      </c>
      <c r="B12" s="594"/>
      <c r="C12" s="594"/>
      <c r="D12" s="594"/>
      <c r="E12" s="594"/>
      <c r="F12" s="607"/>
      <c r="G12" s="477"/>
    </row>
    <row r="13" spans="1:14" ht="15.75" customHeight="1" x14ac:dyDescent="0.25">
      <c r="A13" s="23" t="s">
        <v>736</v>
      </c>
      <c r="B13" s="24" t="s">
        <v>742</v>
      </c>
      <c r="C13" s="24" t="s">
        <v>65</v>
      </c>
      <c r="D13" s="39" t="s">
        <v>262</v>
      </c>
      <c r="E13" s="264">
        <v>3782</v>
      </c>
      <c r="F13" s="264">
        <v>3060</v>
      </c>
      <c r="G13" s="477"/>
    </row>
    <row r="14" spans="1:14" ht="15.75" customHeight="1" x14ac:dyDescent="0.25">
      <c r="A14" s="25" t="s">
        <v>737</v>
      </c>
      <c r="B14" s="26" t="s">
        <v>742</v>
      </c>
      <c r="C14" s="26" t="s">
        <v>195</v>
      </c>
      <c r="D14" s="40" t="s">
        <v>262</v>
      </c>
      <c r="E14" s="264">
        <v>3782</v>
      </c>
      <c r="F14" s="264">
        <v>3060</v>
      </c>
      <c r="G14" s="477"/>
    </row>
    <row r="15" spans="1:14" ht="15.75" customHeight="1" x14ac:dyDescent="0.25">
      <c r="A15" s="25" t="s">
        <v>738</v>
      </c>
      <c r="B15" s="26" t="s">
        <v>742</v>
      </c>
      <c r="C15" s="26" t="s">
        <v>195</v>
      </c>
      <c r="D15" s="40" t="s">
        <v>741</v>
      </c>
      <c r="E15" s="264">
        <v>3782</v>
      </c>
      <c r="F15" s="264">
        <v>3060</v>
      </c>
      <c r="G15" s="477"/>
    </row>
    <row r="16" spans="1:14" ht="15.75" customHeight="1" thickBot="1" x14ac:dyDescent="0.3">
      <c r="A16" s="25" t="s">
        <v>739</v>
      </c>
      <c r="B16" s="26" t="s">
        <v>742</v>
      </c>
      <c r="C16" s="26" t="s">
        <v>65</v>
      </c>
      <c r="D16" s="40" t="s">
        <v>75</v>
      </c>
      <c r="E16" s="264">
        <v>3782</v>
      </c>
      <c r="F16" s="264">
        <v>3060</v>
      </c>
      <c r="G16" s="477"/>
    </row>
    <row r="17" spans="1:7" ht="30" customHeight="1" thickBot="1" x14ac:dyDescent="0.3">
      <c r="A17" s="593" t="s">
        <v>295</v>
      </c>
      <c r="B17" s="594"/>
      <c r="C17" s="594"/>
      <c r="D17" s="594"/>
      <c r="E17" s="594"/>
      <c r="F17" s="607"/>
      <c r="G17" s="154"/>
    </row>
    <row r="18" spans="1:7" ht="15.75" customHeight="1" x14ac:dyDescent="0.25">
      <c r="A18" s="61" t="s">
        <v>296</v>
      </c>
      <c r="B18" s="150" t="s">
        <v>297</v>
      </c>
      <c r="C18" s="187"/>
      <c r="D18" s="188"/>
      <c r="E18" s="295">
        <f>F18*1.15</f>
        <v>2189.6</v>
      </c>
      <c r="F18" s="295">
        <v>1904</v>
      </c>
      <c r="G18" s="235">
        <v>25.18</v>
      </c>
    </row>
    <row r="19" spans="1:7" ht="15.75" x14ac:dyDescent="0.25">
      <c r="A19" s="61" t="s">
        <v>294</v>
      </c>
      <c r="B19" s="36" t="s">
        <v>146</v>
      </c>
      <c r="C19" s="136"/>
      <c r="D19" s="186"/>
      <c r="E19" s="295">
        <f t="shared" ref="E19:E20" si="1">F19*1.15</f>
        <v>2536.8999999999996</v>
      </c>
      <c r="F19" s="295">
        <v>2206</v>
      </c>
      <c r="G19" s="235">
        <v>29.16</v>
      </c>
    </row>
    <row r="20" spans="1:7" ht="15.75" customHeight="1" thickBot="1" x14ac:dyDescent="0.3">
      <c r="A20" s="27" t="s">
        <v>529</v>
      </c>
      <c r="B20" s="28" t="s">
        <v>147</v>
      </c>
      <c r="C20" s="42"/>
      <c r="D20" s="41"/>
      <c r="E20" s="395">
        <f t="shared" si="1"/>
        <v>3196.9999999999995</v>
      </c>
      <c r="F20" s="394">
        <v>2780</v>
      </c>
      <c r="G20" s="235">
        <v>51.03</v>
      </c>
    </row>
    <row r="21" spans="1:7" x14ac:dyDescent="0.25">
      <c r="F21" s="368"/>
    </row>
  </sheetData>
  <customSheetViews>
    <customSheetView guid="{2C0C2E54-13EB-4B6D-AFE4-E7AAFD2C1477}" scale="85" hiddenColumns="1">
      <pane xSplit="1" ySplit="5" topLeftCell="B9" activePane="bottomRight" state="frozen"/>
      <selection pane="bottomRight" activeCell="G14" sqref="G14:M16"/>
      <pageMargins left="0.7" right="0.7" top="0.75" bottom="0.75" header="0.3" footer="0.3"/>
      <pageSetup paperSize="9" orientation="portrait" verticalDpi="0" r:id="rId1"/>
    </customSheetView>
  </customSheetViews>
  <mergeCells count="3">
    <mergeCell ref="A5:F5"/>
    <mergeCell ref="A17:F17"/>
    <mergeCell ref="A12:F12"/>
  </mergeCells>
  <hyperlinks>
    <hyperlink ref="F2" location="Содержание!R1C1" display="НА ГЛАВНУЮ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K22" sqref="K22"/>
    </sheetView>
  </sheetViews>
  <sheetFormatPr defaultRowHeight="15" outlineLevelRow="1" x14ac:dyDescent="0.25"/>
  <cols>
    <col min="1" max="1" width="27.7109375" customWidth="1"/>
    <col min="2" max="2" width="11.5703125" customWidth="1"/>
    <col min="3" max="3" width="54.7109375" customWidth="1"/>
    <col min="4" max="4" width="9" customWidth="1"/>
    <col min="5" max="5" width="20.5703125" customWidth="1"/>
    <col min="6" max="6" width="13" customWidth="1"/>
    <col min="7" max="7" width="13.85546875" customWidth="1"/>
    <col min="8" max="8" width="11.42578125" hidden="1" customWidth="1"/>
  </cols>
  <sheetData>
    <row r="1" spans="1:14" x14ac:dyDescent="0.25">
      <c r="A1" s="100"/>
      <c r="B1" s="100"/>
      <c r="C1" s="100"/>
      <c r="D1" s="100"/>
      <c r="E1" s="100"/>
      <c r="F1" s="100"/>
      <c r="G1" s="274" t="s">
        <v>179</v>
      </c>
      <c r="H1" s="275"/>
    </row>
    <row r="2" spans="1:14" s="92" customFormat="1" ht="35.25" customHeight="1" thickBot="1" x14ac:dyDescent="0.3">
      <c r="A2" s="98" t="s">
        <v>562</v>
      </c>
      <c r="B2" s="93"/>
      <c r="C2" s="103" t="s">
        <v>554</v>
      </c>
      <c r="D2" s="104"/>
      <c r="E2" s="105"/>
      <c r="F2" s="90"/>
      <c r="G2" s="99" t="s">
        <v>182</v>
      </c>
      <c r="H2" s="89"/>
      <c r="I2" s="91"/>
      <c r="J2" s="91"/>
      <c r="K2" s="91"/>
      <c r="L2" s="91"/>
      <c r="M2" s="91"/>
      <c r="N2" s="91"/>
    </row>
    <row r="3" spans="1:14" ht="54.75" customHeight="1" thickTop="1" thickBot="1" x14ac:dyDescent="0.3">
      <c r="A3" s="10" t="s">
        <v>0</v>
      </c>
      <c r="B3" s="20" t="s">
        <v>6</v>
      </c>
      <c r="C3" s="20" t="s">
        <v>156</v>
      </c>
      <c r="D3" s="20" t="s">
        <v>42</v>
      </c>
      <c r="E3" s="20" t="s">
        <v>44</v>
      </c>
      <c r="F3" s="70" t="s">
        <v>536</v>
      </c>
      <c r="G3" s="70" t="s">
        <v>418</v>
      </c>
      <c r="H3" s="71" t="s">
        <v>416</v>
      </c>
    </row>
    <row r="4" spans="1:14" ht="30" customHeight="1" thickBot="1" x14ac:dyDescent="0.3">
      <c r="A4" s="62"/>
      <c r="B4" s="75"/>
      <c r="C4" s="38" t="s">
        <v>158</v>
      </c>
      <c r="D4" s="75"/>
      <c r="E4" s="75"/>
      <c r="F4" s="75"/>
      <c r="G4" s="393"/>
      <c r="H4" s="75"/>
    </row>
    <row r="5" spans="1:14" ht="47.25" customHeight="1" outlineLevel="1" x14ac:dyDescent="0.25">
      <c r="A5" s="23" t="s">
        <v>148</v>
      </c>
      <c r="B5" s="24"/>
      <c r="C5" s="24" t="s">
        <v>152</v>
      </c>
      <c r="D5" s="24"/>
      <c r="E5" s="39" t="s">
        <v>151</v>
      </c>
      <c r="F5" s="11">
        <f>G5*1.15</f>
        <v>339.25</v>
      </c>
      <c r="G5" s="237">
        <v>295</v>
      </c>
      <c r="H5" s="444"/>
    </row>
    <row r="6" spans="1:14" ht="30" outlineLevel="1" x14ac:dyDescent="0.25">
      <c r="A6" s="247" t="s">
        <v>149</v>
      </c>
      <c r="B6" s="26"/>
      <c r="C6" s="26" t="s">
        <v>155</v>
      </c>
      <c r="D6" s="26"/>
      <c r="E6" s="40" t="s">
        <v>154</v>
      </c>
      <c r="F6" s="12">
        <f t="shared" ref="F6:F7" si="0">G6*1.15</f>
        <v>325.45</v>
      </c>
      <c r="G6" s="443">
        <v>283</v>
      </c>
      <c r="H6" s="445">
        <v>2.5299999999999998</v>
      </c>
    </row>
    <row r="7" spans="1:14" ht="45.75" customHeight="1" outlineLevel="1" x14ac:dyDescent="0.25">
      <c r="A7" s="247" t="s">
        <v>150</v>
      </c>
      <c r="B7" s="26"/>
      <c r="C7" s="26" t="s">
        <v>153</v>
      </c>
      <c r="D7" s="26"/>
      <c r="E7" s="40" t="s">
        <v>157</v>
      </c>
      <c r="F7" s="443">
        <f t="shared" si="0"/>
        <v>588.79999999999995</v>
      </c>
      <c r="G7" s="443">
        <v>512</v>
      </c>
      <c r="H7" s="445">
        <v>4.2300000000000004</v>
      </c>
    </row>
    <row r="8" spans="1:14" ht="45.75" customHeight="1" outlineLevel="1" thickBot="1" x14ac:dyDescent="0.3">
      <c r="A8" s="247" t="s">
        <v>732</v>
      </c>
      <c r="B8" s="26"/>
      <c r="C8" s="26" t="s">
        <v>733</v>
      </c>
      <c r="D8" s="26"/>
      <c r="E8" s="40" t="s">
        <v>157</v>
      </c>
      <c r="F8" s="443">
        <v>268</v>
      </c>
      <c r="G8" s="443">
        <v>279</v>
      </c>
      <c r="H8" s="539"/>
    </row>
    <row r="9" spans="1:14" ht="30" customHeight="1" thickTop="1" thickBot="1" x14ac:dyDescent="0.3">
      <c r="A9" s="225"/>
      <c r="B9" s="154"/>
      <c r="C9" s="225" t="s">
        <v>189</v>
      </c>
      <c r="D9" s="154"/>
      <c r="E9" s="562" t="s">
        <v>798</v>
      </c>
      <c r="F9" s="154"/>
      <c r="G9" s="234"/>
      <c r="H9" s="154"/>
    </row>
    <row r="10" spans="1:14" ht="15.75" outlineLevel="1" x14ac:dyDescent="0.25">
      <c r="A10" s="23" t="s">
        <v>782</v>
      </c>
      <c r="B10" s="36" t="s">
        <v>781</v>
      </c>
      <c r="C10" s="36" t="s">
        <v>787</v>
      </c>
      <c r="D10" s="136" t="s">
        <v>7</v>
      </c>
      <c r="E10" s="40" t="s">
        <v>793</v>
      </c>
      <c r="F10" s="11">
        <v>67</v>
      </c>
      <c r="G10" s="11">
        <v>56</v>
      </c>
      <c r="H10" s="444"/>
    </row>
    <row r="11" spans="1:14" ht="15.75" outlineLevel="1" x14ac:dyDescent="0.25">
      <c r="A11" s="61" t="s">
        <v>786</v>
      </c>
      <c r="B11" s="36" t="s">
        <v>781</v>
      </c>
      <c r="C11" s="36" t="s">
        <v>787</v>
      </c>
      <c r="D11" s="43" t="s">
        <v>13</v>
      </c>
      <c r="E11" s="40" t="s">
        <v>794</v>
      </c>
      <c r="F11" s="541">
        <v>67</v>
      </c>
      <c r="G11" s="12">
        <v>56</v>
      </c>
      <c r="H11" s="542"/>
    </row>
    <row r="12" spans="1:14" ht="15.75" outlineLevel="1" x14ac:dyDescent="0.25">
      <c r="A12" s="61" t="s">
        <v>785</v>
      </c>
      <c r="B12" s="36" t="s">
        <v>781</v>
      </c>
      <c r="C12" s="36" t="s">
        <v>787</v>
      </c>
      <c r="D12" s="43" t="s">
        <v>9</v>
      </c>
      <c r="E12" s="40" t="s">
        <v>795</v>
      </c>
      <c r="F12" s="541">
        <v>67</v>
      </c>
      <c r="G12" s="12">
        <v>56</v>
      </c>
      <c r="H12" s="542"/>
    </row>
    <row r="13" spans="1:14" ht="15.75" outlineLevel="1" x14ac:dyDescent="0.25">
      <c r="A13" s="61" t="s">
        <v>784</v>
      </c>
      <c r="B13" s="36" t="s">
        <v>781</v>
      </c>
      <c r="C13" s="36" t="s">
        <v>787</v>
      </c>
      <c r="D13" s="171" t="s">
        <v>8</v>
      </c>
      <c r="E13" s="40" t="s">
        <v>796</v>
      </c>
      <c r="F13" s="541">
        <v>67</v>
      </c>
      <c r="G13" s="12">
        <v>56</v>
      </c>
      <c r="H13" s="542"/>
      <c r="I13" s="320"/>
    </row>
    <row r="14" spans="1:14" ht="15.75" outlineLevel="1" x14ac:dyDescent="0.25">
      <c r="A14" s="61" t="s">
        <v>788</v>
      </c>
      <c r="B14" s="36" t="s">
        <v>781</v>
      </c>
      <c r="C14" s="36" t="s">
        <v>787</v>
      </c>
      <c r="D14" s="136" t="s">
        <v>10</v>
      </c>
      <c r="E14" s="40" t="s">
        <v>792</v>
      </c>
      <c r="F14" s="541">
        <v>67</v>
      </c>
      <c r="G14" s="12">
        <v>56</v>
      </c>
      <c r="H14" s="542"/>
    </row>
    <row r="15" spans="1:14" ht="30" outlineLevel="1" x14ac:dyDescent="0.25">
      <c r="A15" s="61" t="s">
        <v>783</v>
      </c>
      <c r="B15" s="36" t="s">
        <v>781</v>
      </c>
      <c r="C15" s="36" t="s">
        <v>787</v>
      </c>
      <c r="D15" s="136" t="s">
        <v>789</v>
      </c>
      <c r="E15" s="40" t="s">
        <v>792</v>
      </c>
      <c r="F15" s="541">
        <v>67</v>
      </c>
      <c r="G15" s="12">
        <v>56</v>
      </c>
      <c r="H15" s="542"/>
    </row>
    <row r="16" spans="1:14" ht="30" outlineLevel="1" x14ac:dyDescent="0.25">
      <c r="A16" s="61" t="s">
        <v>783</v>
      </c>
      <c r="B16" s="36" t="s">
        <v>781</v>
      </c>
      <c r="C16" s="36" t="s">
        <v>422</v>
      </c>
      <c r="D16" s="136" t="s">
        <v>789</v>
      </c>
      <c r="E16" s="40" t="s">
        <v>797</v>
      </c>
      <c r="F16" s="541">
        <v>67</v>
      </c>
      <c r="G16" s="12">
        <v>56</v>
      </c>
      <c r="H16" s="542"/>
    </row>
    <row r="17" spans="1:10" ht="15.75" outlineLevel="1" x14ac:dyDescent="0.25">
      <c r="A17" s="61" t="s">
        <v>298</v>
      </c>
      <c r="B17" s="36" t="s">
        <v>781</v>
      </c>
      <c r="C17" s="36" t="s">
        <v>303</v>
      </c>
      <c r="D17" s="136" t="s">
        <v>7</v>
      </c>
      <c r="E17" s="40" t="s">
        <v>792</v>
      </c>
      <c r="F17" s="541">
        <v>62</v>
      </c>
      <c r="G17" s="443">
        <v>50</v>
      </c>
      <c r="H17" s="542"/>
    </row>
    <row r="18" spans="1:10" ht="15.75" outlineLevel="1" x14ac:dyDescent="0.25">
      <c r="A18" s="25" t="s">
        <v>299</v>
      </c>
      <c r="B18" s="36" t="s">
        <v>781</v>
      </c>
      <c r="C18" s="36" t="s">
        <v>303</v>
      </c>
      <c r="D18" s="43" t="s">
        <v>8</v>
      </c>
      <c r="E18" s="40" t="s">
        <v>792</v>
      </c>
      <c r="F18" s="541">
        <v>62</v>
      </c>
      <c r="G18" s="443">
        <v>50</v>
      </c>
      <c r="H18" s="445"/>
    </row>
    <row r="19" spans="1:10" ht="15.75" outlineLevel="1" x14ac:dyDescent="0.25">
      <c r="A19" s="25" t="s">
        <v>300</v>
      </c>
      <c r="B19" s="36" t="s">
        <v>781</v>
      </c>
      <c r="C19" s="36" t="s">
        <v>303</v>
      </c>
      <c r="D19" s="43" t="s">
        <v>13</v>
      </c>
      <c r="E19" s="40" t="s">
        <v>792</v>
      </c>
      <c r="F19" s="541">
        <v>62</v>
      </c>
      <c r="G19" s="443">
        <v>50</v>
      </c>
      <c r="H19" s="445"/>
    </row>
    <row r="20" spans="1:10" ht="15.75" outlineLevel="1" x14ac:dyDescent="0.25">
      <c r="A20" s="61" t="s">
        <v>301</v>
      </c>
      <c r="B20" s="36" t="s">
        <v>781</v>
      </c>
      <c r="C20" s="36" t="s">
        <v>422</v>
      </c>
      <c r="D20" s="171" t="s">
        <v>8</v>
      </c>
      <c r="E20" s="40" t="s">
        <v>797</v>
      </c>
      <c r="F20" s="12">
        <v>67</v>
      </c>
      <c r="G20" s="238">
        <v>56</v>
      </c>
      <c r="H20" s="445"/>
    </row>
    <row r="21" spans="1:10" ht="16.5" outlineLevel="1" thickBot="1" x14ac:dyDescent="0.3">
      <c r="A21" s="25" t="s">
        <v>302</v>
      </c>
      <c r="B21" s="36" t="s">
        <v>781</v>
      </c>
      <c r="C21" s="36" t="s">
        <v>422</v>
      </c>
      <c r="D21" s="43" t="s">
        <v>9</v>
      </c>
      <c r="E21" s="40" t="s">
        <v>797</v>
      </c>
      <c r="F21" s="12">
        <v>67</v>
      </c>
      <c r="G21" s="238">
        <v>56</v>
      </c>
      <c r="H21" s="445"/>
    </row>
    <row r="22" spans="1:10" s="134" customFormat="1" ht="15.75" customHeight="1" thickBot="1" x14ac:dyDescent="0.3">
      <c r="A22" s="225"/>
      <c r="B22" s="154"/>
      <c r="C22" s="225" t="s">
        <v>304</v>
      </c>
      <c r="D22" s="154"/>
      <c r="E22" s="154"/>
      <c r="F22" s="154"/>
      <c r="G22" s="234"/>
      <c r="H22" s="154"/>
    </row>
    <row r="23" spans="1:10" ht="15.75" outlineLevel="1" x14ac:dyDescent="0.25">
      <c r="A23" s="51" t="s">
        <v>305</v>
      </c>
      <c r="B23" s="26"/>
      <c r="C23" s="155" t="s">
        <v>307</v>
      </c>
      <c r="D23" s="43"/>
      <c r="E23" s="40" t="s">
        <v>790</v>
      </c>
      <c r="F23" s="238">
        <f t="shared" ref="F23:F24" si="1">G23*1.15</f>
        <v>27.599999999999998</v>
      </c>
      <c r="G23" s="238">
        <v>24</v>
      </c>
      <c r="H23" s="445"/>
      <c r="J23" s="446"/>
    </row>
    <row r="24" spans="1:10" ht="15.75" outlineLevel="1" x14ac:dyDescent="0.25">
      <c r="A24" s="142" t="s">
        <v>306</v>
      </c>
      <c r="B24" s="142"/>
      <c r="C24" s="155" t="s">
        <v>307</v>
      </c>
      <c r="D24" s="155"/>
      <c r="E24" s="520" t="s">
        <v>791</v>
      </c>
      <c r="F24" s="238">
        <f t="shared" si="1"/>
        <v>27.599999999999998</v>
      </c>
      <c r="G24" s="238">
        <v>24</v>
      </c>
      <c r="H24" s="445"/>
    </row>
    <row r="25" spans="1:10" x14ac:dyDescent="0.25">
      <c r="A25" s="320"/>
    </row>
  </sheetData>
  <customSheetViews>
    <customSheetView guid="{2C0C2E54-13EB-4B6D-AFE4-E7AAFD2C1477}" scale="85" hiddenColumns="1">
      <pane xSplit="1" ySplit="4" topLeftCell="B14" activePane="bottomRight" state="frozen"/>
      <selection pane="bottomRight" activeCell="H18" sqref="H18"/>
      <pageMargins left="0.7" right="0.7" top="0.75" bottom="0.75" header="0.3" footer="0.3"/>
      <pageSetup paperSize="9" orientation="portrait" r:id="rId1"/>
    </customSheetView>
  </customSheetViews>
  <hyperlinks>
    <hyperlink ref="G2" location="Содержание!R1C1" display="Содержание!R1C1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zoomScaleNormal="100" workbookViewId="0">
      <pane xSplit="1" ySplit="3" topLeftCell="D4" activePane="bottomRight" state="frozen"/>
      <selection pane="topRight" activeCell="B1" sqref="B1"/>
      <selection pane="bottomLeft" activeCell="A5" sqref="A5"/>
      <selection pane="bottomRight" activeCell="J10" sqref="J10"/>
    </sheetView>
  </sheetViews>
  <sheetFormatPr defaultRowHeight="15" x14ac:dyDescent="0.25"/>
  <cols>
    <col min="1" max="1" width="33.42578125" customWidth="1"/>
    <col min="2" max="2" width="16.140625" customWidth="1"/>
    <col min="3" max="3" width="41.7109375" customWidth="1"/>
    <col min="4" max="4" width="8.5703125" customWidth="1"/>
    <col min="5" max="5" width="19.140625" customWidth="1"/>
    <col min="6" max="6" width="9.5703125" bestFit="1" customWidth="1"/>
    <col min="7" max="7" width="13.42578125" customWidth="1"/>
    <col min="8" max="8" width="0.140625" customWidth="1"/>
  </cols>
  <sheetData>
    <row r="1" spans="1:14" x14ac:dyDescent="0.25">
      <c r="A1" s="106"/>
      <c r="B1" s="106"/>
      <c r="C1" s="106"/>
      <c r="D1" s="106"/>
      <c r="E1" s="106"/>
      <c r="F1" s="106"/>
      <c r="G1" s="106" t="s">
        <v>179</v>
      </c>
      <c r="H1" s="106"/>
    </row>
    <row r="2" spans="1:14" s="92" customFormat="1" ht="35.25" customHeight="1" thickBot="1" x14ac:dyDescent="0.3">
      <c r="A2" s="122" t="s">
        <v>562</v>
      </c>
      <c r="B2" s="108" t="s">
        <v>554</v>
      </c>
      <c r="C2" s="130"/>
      <c r="D2" s="131"/>
      <c r="E2" s="123"/>
      <c r="F2" s="112"/>
      <c r="G2" s="124" t="s">
        <v>182</v>
      </c>
      <c r="H2" s="109"/>
      <c r="I2" s="91"/>
      <c r="J2" s="91"/>
      <c r="K2" s="91"/>
      <c r="L2" s="91"/>
      <c r="M2" s="91"/>
      <c r="N2" s="91"/>
    </row>
    <row r="3" spans="1:14" ht="54.75" customHeight="1" thickBot="1" x14ac:dyDescent="0.3">
      <c r="A3" s="47" t="s">
        <v>0</v>
      </c>
      <c r="B3" s="48" t="s">
        <v>6</v>
      </c>
      <c r="C3" s="48" t="s">
        <v>156</v>
      </c>
      <c r="D3" s="48" t="s">
        <v>42</v>
      </c>
      <c r="E3" s="48" t="s">
        <v>44</v>
      </c>
      <c r="F3" s="70" t="s">
        <v>536</v>
      </c>
      <c r="G3" s="70" t="s">
        <v>418</v>
      </c>
      <c r="H3" s="67" t="s">
        <v>416</v>
      </c>
    </row>
    <row r="4" spans="1:14" ht="30" customHeight="1" thickBot="1" x14ac:dyDescent="0.3">
      <c r="A4" s="66"/>
      <c r="B4" s="75"/>
      <c r="C4" s="371" t="s">
        <v>165</v>
      </c>
      <c r="D4" s="75"/>
      <c r="E4" s="75"/>
      <c r="F4" s="296"/>
      <c r="G4" s="296"/>
      <c r="H4" s="297"/>
    </row>
    <row r="5" spans="1:14" ht="30" customHeight="1" x14ac:dyDescent="0.25">
      <c r="A5" s="261" t="s">
        <v>432</v>
      </c>
      <c r="B5" s="150" t="s">
        <v>237</v>
      </c>
      <c r="C5" s="150" t="s">
        <v>435</v>
      </c>
      <c r="D5" s="262" t="s">
        <v>10</v>
      </c>
      <c r="E5" s="46" t="s">
        <v>104</v>
      </c>
      <c r="F5" s="175">
        <f t="shared" ref="F5" si="0">G5*1.1</f>
        <v>1964.6000000000001</v>
      </c>
      <c r="G5" s="229">
        <v>1786</v>
      </c>
      <c r="H5" s="263">
        <v>23.62</v>
      </c>
    </row>
    <row r="6" spans="1:14" ht="60" x14ac:dyDescent="0.25">
      <c r="A6" s="271" t="s">
        <v>632</v>
      </c>
      <c r="B6" s="155" t="s">
        <v>424</v>
      </c>
      <c r="C6" s="155" t="s">
        <v>527</v>
      </c>
      <c r="D6" s="259" t="s">
        <v>10</v>
      </c>
      <c r="E6" s="46" t="s">
        <v>104</v>
      </c>
      <c r="F6" s="149">
        <f>G6*1.15</f>
        <v>3570.7499999999995</v>
      </c>
      <c r="G6" s="260">
        <v>3105</v>
      </c>
      <c r="H6" s="265">
        <v>41.04</v>
      </c>
    </row>
    <row r="7" spans="1:14" ht="60" x14ac:dyDescent="0.25">
      <c r="A7" s="272" t="s">
        <v>631</v>
      </c>
      <c r="B7" s="137" t="s">
        <v>424</v>
      </c>
      <c r="C7" s="137" t="s">
        <v>528</v>
      </c>
      <c r="D7" s="259" t="s">
        <v>10</v>
      </c>
      <c r="E7" s="46" t="s">
        <v>104</v>
      </c>
      <c r="F7" s="149">
        <f t="shared" ref="F7:F10" si="1">G7*1.15</f>
        <v>4439</v>
      </c>
      <c r="G7" s="257">
        <v>3860</v>
      </c>
      <c r="H7" s="266">
        <v>51.03</v>
      </c>
    </row>
    <row r="8" spans="1:14" ht="45.75" customHeight="1" x14ac:dyDescent="0.25">
      <c r="A8" s="268" t="s">
        <v>431</v>
      </c>
      <c r="B8" s="26" t="s">
        <v>428</v>
      </c>
      <c r="C8" s="26" t="s">
        <v>511</v>
      </c>
      <c r="D8" s="45" t="s">
        <v>10</v>
      </c>
      <c r="E8" s="46" t="s">
        <v>104</v>
      </c>
      <c r="F8" s="57">
        <f>G8*1.1</f>
        <v>6100.6</v>
      </c>
      <c r="G8" s="79">
        <v>5546</v>
      </c>
      <c r="H8" s="264">
        <v>73.31</v>
      </c>
    </row>
    <row r="9" spans="1:14" ht="60" x14ac:dyDescent="0.25">
      <c r="A9" s="267" t="s">
        <v>433</v>
      </c>
      <c r="B9" s="155" t="s">
        <v>426</v>
      </c>
      <c r="C9" s="171" t="s">
        <v>434</v>
      </c>
      <c r="D9" s="251" t="s">
        <v>10</v>
      </c>
      <c r="E9" s="46" t="s">
        <v>104</v>
      </c>
      <c r="F9" s="149">
        <f t="shared" si="1"/>
        <v>6163.9999999999991</v>
      </c>
      <c r="G9" s="260">
        <v>5360</v>
      </c>
      <c r="H9" s="265"/>
    </row>
    <row r="10" spans="1:14" ht="60.75" thickBot="1" x14ac:dyDescent="0.3">
      <c r="A10" s="270" t="s">
        <v>436</v>
      </c>
      <c r="B10" s="22" t="s">
        <v>424</v>
      </c>
      <c r="C10" s="22" t="s">
        <v>530</v>
      </c>
      <c r="D10" s="250" t="s">
        <v>10</v>
      </c>
      <c r="E10" s="302" t="s">
        <v>145</v>
      </c>
      <c r="F10" s="161">
        <f t="shared" si="1"/>
        <v>6002.9999999999991</v>
      </c>
      <c r="G10" s="161">
        <v>5220</v>
      </c>
      <c r="H10" s="269">
        <v>69</v>
      </c>
    </row>
  </sheetData>
  <customSheetViews>
    <customSheetView guid="{2C0C2E54-13EB-4B6D-AFE4-E7AAFD2C1477}" scale="70" hiddenColumns="1">
      <pane xSplit="1" ySplit="4" topLeftCell="B5" activePane="bottomRight" state="frozen"/>
      <selection pane="bottomRight" activeCell="O1" sqref="O1:O1048576"/>
      <pageMargins left="0.7" right="0.7" top="0.75" bottom="0.75" header="0.3" footer="0.3"/>
      <pageSetup paperSize="9" orientation="portrait" verticalDpi="0" r:id="rId1"/>
    </customSheetView>
  </customSheetViews>
  <hyperlinks>
    <hyperlink ref="G2" location="Содержание!R1C1" display="Содержание!R1C1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</vt:i4>
      </vt:variant>
    </vt:vector>
  </HeadingPairs>
  <TitlesOfParts>
    <vt:vector size="14" baseType="lpstr">
      <vt:lpstr>Содержание</vt:lpstr>
      <vt:lpstr>Дюралайт</vt:lpstr>
      <vt:lpstr>Завесы</vt:lpstr>
      <vt:lpstr>Бахрома</vt:lpstr>
      <vt:lpstr>Светодиодные гирлянды</vt:lpstr>
      <vt:lpstr>Леднеон флекс</vt:lpstr>
      <vt:lpstr>Клип лайт</vt:lpstr>
      <vt:lpstr>Белт лайт</vt:lpstr>
      <vt:lpstr>Падающие капли</vt:lpstr>
      <vt:lpstr>Светодиодные изделия</vt:lpstr>
      <vt:lpstr>Филаментные лампы</vt:lpstr>
      <vt:lpstr>Строблампы</vt:lpstr>
      <vt:lpstr>Распродажа</vt:lpstr>
      <vt:lpstr>Содержание!Область_печати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Кульков</dc:creator>
  <cp:lastModifiedBy>User</cp:lastModifiedBy>
  <dcterms:created xsi:type="dcterms:W3CDTF">2006-09-16T00:00:00Z</dcterms:created>
  <dcterms:modified xsi:type="dcterms:W3CDTF">2019-09-17T10:55:47Z</dcterms:modified>
</cp:coreProperties>
</file>